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Tercer trimestre\Cuadros Excel (Valores) WEB\"/>
    </mc:Choice>
  </mc:AlternateContent>
  <bookViews>
    <workbookView xWindow="0" yWindow="0" windowWidth="21600" windowHeight="9735"/>
  </bookViews>
  <sheets>
    <sheet name="Cuadro 1 CompNorm MBP6" sheetId="1" r:id="rId1"/>
  </sheets>
  <definedNames>
    <definedName name="_xlnm.Print_Area" localSheetId="0">'Cuadro 1 CompNorm MBP6'!$A$1:$Q$914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5" i="1" l="1"/>
  <c r="H905" i="1"/>
  <c r="C905" i="1"/>
  <c r="M904" i="1"/>
  <c r="H904" i="1"/>
  <c r="C904" i="1"/>
  <c r="M903" i="1"/>
  <c r="H903" i="1"/>
  <c r="C903" i="1"/>
  <c r="M902" i="1"/>
  <c r="M900" i="1" s="1"/>
  <c r="M899" i="1" s="1"/>
  <c r="H902" i="1"/>
  <c r="C902" i="1"/>
  <c r="P900" i="1"/>
  <c r="P899" i="1" s="1"/>
  <c r="P895" i="1" s="1"/>
  <c r="O900" i="1"/>
  <c r="O899" i="1" s="1"/>
  <c r="N900" i="1"/>
  <c r="L900" i="1"/>
  <c r="L899" i="1" s="1"/>
  <c r="L895" i="1" s="1"/>
  <c r="K900" i="1"/>
  <c r="K899" i="1" s="1"/>
  <c r="J900" i="1"/>
  <c r="I900" i="1"/>
  <c r="H900" i="1"/>
  <c r="H899" i="1" s="1"/>
  <c r="G900" i="1"/>
  <c r="G899" i="1" s="1"/>
  <c r="F900" i="1"/>
  <c r="E900" i="1"/>
  <c r="D900" i="1"/>
  <c r="D899" i="1" s="1"/>
  <c r="D895" i="1" s="1"/>
  <c r="C900" i="1"/>
  <c r="C899" i="1" s="1"/>
  <c r="N899" i="1"/>
  <c r="J899" i="1"/>
  <c r="I899" i="1"/>
  <c r="F899" i="1"/>
  <c r="E899" i="1"/>
  <c r="M898" i="1"/>
  <c r="M896" i="1" s="1"/>
  <c r="H898" i="1"/>
  <c r="H896" i="1" s="1"/>
  <c r="H895" i="1" s="1"/>
  <c r="C898" i="1"/>
  <c r="P896" i="1"/>
  <c r="O896" i="1"/>
  <c r="N896" i="1"/>
  <c r="N895" i="1" s="1"/>
  <c r="N889" i="1" s="1"/>
  <c r="L896" i="1"/>
  <c r="K896" i="1"/>
  <c r="K895" i="1" s="1"/>
  <c r="K889" i="1" s="1"/>
  <c r="J896" i="1"/>
  <c r="J895" i="1" s="1"/>
  <c r="J889" i="1" s="1"/>
  <c r="I896" i="1"/>
  <c r="G896" i="1"/>
  <c r="G895" i="1" s="1"/>
  <c r="G889" i="1" s="1"/>
  <c r="F896" i="1"/>
  <c r="F895" i="1" s="1"/>
  <c r="F889" i="1" s="1"/>
  <c r="E896" i="1"/>
  <c r="D896" i="1"/>
  <c r="C896" i="1"/>
  <c r="C895" i="1" s="1"/>
  <c r="C889" i="1" s="1"/>
  <c r="I895" i="1"/>
  <c r="E895" i="1"/>
  <c r="M894" i="1"/>
  <c r="H894" i="1"/>
  <c r="C894" i="1"/>
  <c r="M893" i="1"/>
  <c r="H893" i="1"/>
  <c r="C893" i="1"/>
  <c r="P890" i="1"/>
  <c r="P889" i="1" s="1"/>
  <c r="O890" i="1"/>
  <c r="N890" i="1"/>
  <c r="M890" i="1"/>
  <c r="L890" i="1"/>
  <c r="K890" i="1"/>
  <c r="J890" i="1"/>
  <c r="I890" i="1"/>
  <c r="I889" i="1" s="1"/>
  <c r="H890" i="1"/>
  <c r="G890" i="1"/>
  <c r="F890" i="1"/>
  <c r="E890" i="1"/>
  <c r="E889" i="1" s="1"/>
  <c r="D890" i="1"/>
  <c r="C890" i="1"/>
  <c r="M888" i="1"/>
  <c r="M886" i="1" s="1"/>
  <c r="H888" i="1"/>
  <c r="C888" i="1"/>
  <c r="P886" i="1"/>
  <c r="O886" i="1"/>
  <c r="N886" i="1"/>
  <c r="L886" i="1"/>
  <c r="K886" i="1"/>
  <c r="J886" i="1"/>
  <c r="I886" i="1"/>
  <c r="H886" i="1"/>
  <c r="G886" i="1"/>
  <c r="F886" i="1"/>
  <c r="E886" i="1"/>
  <c r="D886" i="1"/>
  <c r="C886" i="1"/>
  <c r="M884" i="1"/>
  <c r="H884" i="1"/>
  <c r="C884" i="1"/>
  <c r="C883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C879" i="1"/>
  <c r="P878" i="1"/>
  <c r="O878" i="1"/>
  <c r="O877" i="1" s="1"/>
  <c r="O864" i="1" s="1"/>
  <c r="N878" i="1"/>
  <c r="N877" i="1" s="1"/>
  <c r="M878" i="1"/>
  <c r="L878" i="1"/>
  <c r="K878" i="1"/>
  <c r="K877" i="1" s="1"/>
  <c r="K864" i="1" s="1"/>
  <c r="J878" i="1"/>
  <c r="J877" i="1" s="1"/>
  <c r="I878" i="1"/>
  <c r="H878" i="1"/>
  <c r="G878" i="1"/>
  <c r="G877" i="1" s="1"/>
  <c r="G864" i="1" s="1"/>
  <c r="F878" i="1"/>
  <c r="F877" i="1" s="1"/>
  <c r="E878" i="1"/>
  <c r="D878" i="1"/>
  <c r="C878" i="1"/>
  <c r="C877" i="1" s="1"/>
  <c r="P877" i="1"/>
  <c r="M877" i="1"/>
  <c r="L877" i="1"/>
  <c r="I877" i="1"/>
  <c r="H877" i="1"/>
  <c r="E877" i="1"/>
  <c r="D877" i="1"/>
  <c r="M875" i="1"/>
  <c r="H875" i="1"/>
  <c r="H874" i="1" s="1"/>
  <c r="C875" i="1"/>
  <c r="C874" i="1" s="1"/>
  <c r="C864" i="1" s="1"/>
  <c r="P874" i="1"/>
  <c r="O874" i="1"/>
  <c r="N874" i="1"/>
  <c r="M874" i="1"/>
  <c r="L874" i="1"/>
  <c r="K874" i="1"/>
  <c r="J874" i="1"/>
  <c r="I874" i="1"/>
  <c r="I864" i="1" s="1"/>
  <c r="G874" i="1"/>
  <c r="F874" i="1"/>
  <c r="E874" i="1"/>
  <c r="E864" i="1" s="1"/>
  <c r="D874" i="1"/>
  <c r="M872" i="1"/>
  <c r="M871" i="1" s="1"/>
  <c r="H872" i="1"/>
  <c r="H871" i="1" s="1"/>
  <c r="C872" i="1"/>
  <c r="P871" i="1"/>
  <c r="O871" i="1"/>
  <c r="N871" i="1"/>
  <c r="L871" i="1"/>
  <c r="K871" i="1"/>
  <c r="J871" i="1"/>
  <c r="J864" i="1" s="1"/>
  <c r="I871" i="1"/>
  <c r="G871" i="1"/>
  <c r="F871" i="1"/>
  <c r="F864" i="1" s="1"/>
  <c r="E871" i="1"/>
  <c r="D871" i="1"/>
  <c r="C871" i="1"/>
  <c r="M869" i="1"/>
  <c r="M868" i="1" s="1"/>
  <c r="H869" i="1"/>
  <c r="C869" i="1"/>
  <c r="P868" i="1"/>
  <c r="O868" i="1"/>
  <c r="N868" i="1"/>
  <c r="L868" i="1"/>
  <c r="K868" i="1"/>
  <c r="J868" i="1"/>
  <c r="I868" i="1"/>
  <c r="H868" i="1"/>
  <c r="G868" i="1"/>
  <c r="F868" i="1"/>
  <c r="E868" i="1"/>
  <c r="D868" i="1"/>
  <c r="C868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P864" i="1"/>
  <c r="L864" i="1"/>
  <c r="D864" i="1"/>
  <c r="M862" i="1"/>
  <c r="H862" i="1"/>
  <c r="C862" i="1"/>
  <c r="C861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C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P856" i="1"/>
  <c r="O856" i="1"/>
  <c r="O855" i="1" s="1"/>
  <c r="O842" i="1" s="1"/>
  <c r="O841" i="1" s="1"/>
  <c r="N856" i="1"/>
  <c r="N855" i="1" s="1"/>
  <c r="N842" i="1" s="1"/>
  <c r="M856" i="1"/>
  <c r="L856" i="1"/>
  <c r="K856" i="1"/>
  <c r="K855" i="1" s="1"/>
  <c r="K842" i="1" s="1"/>
  <c r="K841" i="1" s="1"/>
  <c r="J856" i="1"/>
  <c r="J855" i="1" s="1"/>
  <c r="J842" i="1" s="1"/>
  <c r="I856" i="1"/>
  <c r="H856" i="1"/>
  <c r="G856" i="1"/>
  <c r="G855" i="1" s="1"/>
  <c r="G842" i="1" s="1"/>
  <c r="G841" i="1" s="1"/>
  <c r="F856" i="1"/>
  <c r="F855" i="1" s="1"/>
  <c r="F842" i="1" s="1"/>
  <c r="F841" i="1" s="1"/>
  <c r="E856" i="1"/>
  <c r="D856" i="1"/>
  <c r="C856" i="1"/>
  <c r="C855" i="1" s="1"/>
  <c r="P855" i="1"/>
  <c r="M855" i="1"/>
  <c r="L855" i="1"/>
  <c r="I855" i="1"/>
  <c r="H855" i="1"/>
  <c r="E855" i="1"/>
  <c r="D855" i="1"/>
  <c r="M854" i="1"/>
  <c r="H854" i="1"/>
  <c r="C854" i="1"/>
  <c r="M853" i="1"/>
  <c r="H853" i="1"/>
  <c r="C853" i="1"/>
  <c r="C852" i="1" s="1"/>
  <c r="P852" i="1"/>
  <c r="P842" i="1" s="1"/>
  <c r="P841" i="1" s="1"/>
  <c r="O852" i="1"/>
  <c r="N852" i="1"/>
  <c r="M852" i="1"/>
  <c r="L852" i="1"/>
  <c r="L842" i="1" s="1"/>
  <c r="L841" i="1" s="1"/>
  <c r="K852" i="1"/>
  <c r="J852" i="1"/>
  <c r="I852" i="1"/>
  <c r="H852" i="1"/>
  <c r="G852" i="1"/>
  <c r="F852" i="1"/>
  <c r="E852" i="1"/>
  <c r="D852" i="1"/>
  <c r="D842" i="1" s="1"/>
  <c r="D841" i="1" s="1"/>
  <c r="M850" i="1"/>
  <c r="H850" i="1"/>
  <c r="H849" i="1" s="1"/>
  <c r="C850" i="1"/>
  <c r="C849" i="1" s="1"/>
  <c r="C842" i="1" s="1"/>
  <c r="C841" i="1" s="1"/>
  <c r="P849" i="1"/>
  <c r="O849" i="1"/>
  <c r="N849" i="1"/>
  <c r="M849" i="1"/>
  <c r="L849" i="1"/>
  <c r="K849" i="1"/>
  <c r="J849" i="1"/>
  <c r="I849" i="1"/>
  <c r="I842" i="1" s="1"/>
  <c r="I841" i="1" s="1"/>
  <c r="G849" i="1"/>
  <c r="F849" i="1"/>
  <c r="E849" i="1"/>
  <c r="E842" i="1" s="1"/>
  <c r="E841" i="1" s="1"/>
  <c r="D849" i="1"/>
  <c r="M847" i="1"/>
  <c r="M846" i="1" s="1"/>
  <c r="M842" i="1" s="1"/>
  <c r="H847" i="1"/>
  <c r="H846" i="1" s="1"/>
  <c r="H842" i="1" s="1"/>
  <c r="C847" i="1"/>
  <c r="P846" i="1"/>
  <c r="O846" i="1"/>
  <c r="N846" i="1"/>
  <c r="L846" i="1"/>
  <c r="K846" i="1"/>
  <c r="J846" i="1"/>
  <c r="I846" i="1"/>
  <c r="G846" i="1"/>
  <c r="F846" i="1"/>
  <c r="E846" i="1"/>
  <c r="D846" i="1"/>
  <c r="C846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M840" i="1"/>
  <c r="H840" i="1"/>
  <c r="C840" i="1"/>
  <c r="C834" i="1" s="1"/>
  <c r="M839" i="1"/>
  <c r="H839" i="1"/>
  <c r="C839" i="1"/>
  <c r="C838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P833" i="1"/>
  <c r="O833" i="1"/>
  <c r="O832" i="1" s="1"/>
  <c r="N833" i="1"/>
  <c r="N832" i="1" s="1"/>
  <c r="M833" i="1"/>
  <c r="L833" i="1"/>
  <c r="K833" i="1"/>
  <c r="K832" i="1" s="1"/>
  <c r="J833" i="1"/>
  <c r="J832" i="1" s="1"/>
  <c r="I833" i="1"/>
  <c r="H833" i="1"/>
  <c r="G833" i="1"/>
  <c r="G832" i="1" s="1"/>
  <c r="F833" i="1"/>
  <c r="F832" i="1" s="1"/>
  <c r="E833" i="1"/>
  <c r="D833" i="1"/>
  <c r="C833" i="1"/>
  <c r="C832" i="1" s="1"/>
  <c r="P832" i="1"/>
  <c r="M832" i="1"/>
  <c r="L832" i="1"/>
  <c r="I832" i="1"/>
  <c r="H832" i="1"/>
  <c r="E832" i="1"/>
  <c r="D832" i="1"/>
  <c r="M831" i="1"/>
  <c r="H831" i="1"/>
  <c r="C831" i="1"/>
  <c r="M830" i="1"/>
  <c r="H830" i="1"/>
  <c r="C830" i="1"/>
  <c r="C829" i="1" s="1"/>
  <c r="P829" i="1"/>
  <c r="O829" i="1"/>
  <c r="N829" i="1"/>
  <c r="M829" i="1"/>
  <c r="M818" i="1" s="1"/>
  <c r="L829" i="1"/>
  <c r="K829" i="1"/>
  <c r="J829" i="1"/>
  <c r="I829" i="1"/>
  <c r="H829" i="1"/>
  <c r="G829" i="1"/>
  <c r="F829" i="1"/>
  <c r="E829" i="1"/>
  <c r="D829" i="1"/>
  <c r="P826" i="1"/>
  <c r="O826" i="1"/>
  <c r="O818" i="1" s="1"/>
  <c r="N826" i="1"/>
  <c r="N818" i="1" s="1"/>
  <c r="M826" i="1"/>
  <c r="L826" i="1"/>
  <c r="K826" i="1"/>
  <c r="K818" i="1" s="1"/>
  <c r="J826" i="1"/>
  <c r="J818" i="1" s="1"/>
  <c r="I826" i="1"/>
  <c r="H826" i="1"/>
  <c r="G826" i="1"/>
  <c r="G818" i="1" s="1"/>
  <c r="F826" i="1"/>
  <c r="F818" i="1" s="1"/>
  <c r="E826" i="1"/>
  <c r="D826" i="1"/>
  <c r="C826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P818" i="1"/>
  <c r="L818" i="1"/>
  <c r="I818" i="1"/>
  <c r="H818" i="1"/>
  <c r="E818" i="1"/>
  <c r="D818" i="1"/>
  <c r="M817" i="1"/>
  <c r="H817" i="1"/>
  <c r="C817" i="1"/>
  <c r="C811" i="1" s="1"/>
  <c r="M816" i="1"/>
  <c r="H816" i="1"/>
  <c r="C816" i="1"/>
  <c r="C815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P810" i="1"/>
  <c r="O810" i="1"/>
  <c r="O809" i="1" s="1"/>
  <c r="O796" i="1" s="1"/>
  <c r="O795" i="1" s="1"/>
  <c r="N810" i="1"/>
  <c r="N809" i="1" s="1"/>
  <c r="N796" i="1" s="1"/>
  <c r="N795" i="1" s="1"/>
  <c r="M810" i="1"/>
  <c r="L810" i="1"/>
  <c r="K810" i="1"/>
  <c r="K809" i="1" s="1"/>
  <c r="K796" i="1" s="1"/>
  <c r="K795" i="1" s="1"/>
  <c r="J810" i="1"/>
  <c r="J809" i="1" s="1"/>
  <c r="J796" i="1" s="1"/>
  <c r="J795" i="1" s="1"/>
  <c r="I810" i="1"/>
  <c r="H810" i="1"/>
  <c r="G810" i="1"/>
  <c r="G809" i="1" s="1"/>
  <c r="G796" i="1" s="1"/>
  <c r="G795" i="1" s="1"/>
  <c r="F810" i="1"/>
  <c r="F809" i="1" s="1"/>
  <c r="F796" i="1" s="1"/>
  <c r="F795" i="1" s="1"/>
  <c r="E810" i="1"/>
  <c r="D810" i="1"/>
  <c r="C810" i="1"/>
  <c r="C809" i="1" s="1"/>
  <c r="C796" i="1" s="1"/>
  <c r="P809" i="1"/>
  <c r="M809" i="1"/>
  <c r="L809" i="1"/>
  <c r="I809" i="1"/>
  <c r="H809" i="1"/>
  <c r="E809" i="1"/>
  <c r="D809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P803" i="1"/>
  <c r="P796" i="1" s="1"/>
  <c r="P795" i="1" s="1"/>
  <c r="O803" i="1"/>
  <c r="N803" i="1"/>
  <c r="M803" i="1"/>
  <c r="M796" i="1" s="1"/>
  <c r="L803" i="1"/>
  <c r="L796" i="1" s="1"/>
  <c r="K803" i="1"/>
  <c r="J803" i="1"/>
  <c r="I803" i="1"/>
  <c r="I796" i="1" s="1"/>
  <c r="H803" i="1"/>
  <c r="H796" i="1" s="1"/>
  <c r="G803" i="1"/>
  <c r="F803" i="1"/>
  <c r="E803" i="1"/>
  <c r="E796" i="1" s="1"/>
  <c r="E795" i="1" s="1"/>
  <c r="D803" i="1"/>
  <c r="D796" i="1" s="1"/>
  <c r="C803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L795" i="1"/>
  <c r="I795" i="1"/>
  <c r="H795" i="1"/>
  <c r="D795" i="1"/>
  <c r="P786" i="1"/>
  <c r="O786" i="1"/>
  <c r="O781" i="1" s="1"/>
  <c r="N786" i="1"/>
  <c r="N781" i="1" s="1"/>
  <c r="M786" i="1"/>
  <c r="L786" i="1"/>
  <c r="K786" i="1"/>
  <c r="K781" i="1" s="1"/>
  <c r="J786" i="1"/>
  <c r="J781" i="1" s="1"/>
  <c r="I786" i="1"/>
  <c r="H786" i="1"/>
  <c r="G786" i="1"/>
  <c r="G781" i="1" s="1"/>
  <c r="F786" i="1"/>
  <c r="F781" i="1" s="1"/>
  <c r="E786" i="1"/>
  <c r="D786" i="1"/>
  <c r="C786" i="1"/>
  <c r="C781" i="1" s="1"/>
  <c r="P781" i="1"/>
  <c r="M781" i="1"/>
  <c r="L781" i="1"/>
  <c r="I781" i="1"/>
  <c r="H781" i="1"/>
  <c r="E781" i="1"/>
  <c r="D781" i="1"/>
  <c r="P772" i="1"/>
  <c r="O772" i="1"/>
  <c r="O767" i="1" s="1"/>
  <c r="N772" i="1"/>
  <c r="N767" i="1" s="1"/>
  <c r="M772" i="1"/>
  <c r="L772" i="1"/>
  <c r="K772" i="1"/>
  <c r="K767" i="1" s="1"/>
  <c r="J772" i="1"/>
  <c r="J767" i="1" s="1"/>
  <c r="J766" i="1" s="1"/>
  <c r="I772" i="1"/>
  <c r="H772" i="1"/>
  <c r="G772" i="1"/>
  <c r="G767" i="1" s="1"/>
  <c r="F772" i="1"/>
  <c r="F767" i="1" s="1"/>
  <c r="E772" i="1"/>
  <c r="D772" i="1"/>
  <c r="C772" i="1"/>
  <c r="C767" i="1" s="1"/>
  <c r="P767" i="1"/>
  <c r="P766" i="1" s="1"/>
  <c r="M767" i="1"/>
  <c r="M766" i="1" s="1"/>
  <c r="L767" i="1"/>
  <c r="I767" i="1"/>
  <c r="H767" i="1"/>
  <c r="H766" i="1" s="1"/>
  <c r="E767" i="1"/>
  <c r="E766" i="1" s="1"/>
  <c r="D767" i="1"/>
  <c r="O766" i="1"/>
  <c r="N766" i="1"/>
  <c r="K766" i="1"/>
  <c r="G766" i="1"/>
  <c r="F766" i="1"/>
  <c r="C766" i="1"/>
  <c r="M765" i="1"/>
  <c r="M759" i="1" s="1"/>
  <c r="H765" i="1"/>
  <c r="C765" i="1"/>
  <c r="M764" i="1"/>
  <c r="M763" i="1" s="1"/>
  <c r="H764" i="1"/>
  <c r="H763" i="1" s="1"/>
  <c r="C764" i="1"/>
  <c r="P763" i="1"/>
  <c r="O763" i="1"/>
  <c r="N763" i="1"/>
  <c r="L763" i="1"/>
  <c r="K763" i="1"/>
  <c r="J763" i="1"/>
  <c r="I763" i="1"/>
  <c r="G763" i="1"/>
  <c r="F763" i="1"/>
  <c r="E763" i="1"/>
  <c r="D763" i="1"/>
  <c r="C763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P759" i="1"/>
  <c r="O759" i="1"/>
  <c r="N759" i="1"/>
  <c r="N757" i="1" s="1"/>
  <c r="L759" i="1"/>
  <c r="K759" i="1"/>
  <c r="J759" i="1"/>
  <c r="I759" i="1"/>
  <c r="H759" i="1"/>
  <c r="G759" i="1"/>
  <c r="F759" i="1"/>
  <c r="E759" i="1"/>
  <c r="D759" i="1"/>
  <c r="C759" i="1"/>
  <c r="C757" i="1" s="1"/>
  <c r="P758" i="1"/>
  <c r="P757" i="1" s="1"/>
  <c r="O758" i="1"/>
  <c r="N758" i="1"/>
  <c r="L758" i="1"/>
  <c r="L757" i="1" s="1"/>
  <c r="K758" i="1"/>
  <c r="J758" i="1"/>
  <c r="I758" i="1"/>
  <c r="I757" i="1" s="1"/>
  <c r="H758" i="1"/>
  <c r="H757" i="1" s="1"/>
  <c r="G758" i="1"/>
  <c r="F758" i="1"/>
  <c r="E758" i="1"/>
  <c r="E757" i="1" s="1"/>
  <c r="D758" i="1"/>
  <c r="D757" i="1" s="1"/>
  <c r="C758" i="1"/>
  <c r="O757" i="1"/>
  <c r="K757" i="1"/>
  <c r="J757" i="1"/>
  <c r="G757" i="1"/>
  <c r="F757" i="1"/>
  <c r="M756" i="1"/>
  <c r="H756" i="1"/>
  <c r="C756" i="1"/>
  <c r="M755" i="1"/>
  <c r="H755" i="1"/>
  <c r="H753" i="1" s="1"/>
  <c r="C755" i="1"/>
  <c r="P753" i="1"/>
  <c r="O753" i="1"/>
  <c r="N753" i="1"/>
  <c r="N740" i="1" s="1"/>
  <c r="L753" i="1"/>
  <c r="K753" i="1"/>
  <c r="J753" i="1"/>
  <c r="I753" i="1"/>
  <c r="G753" i="1"/>
  <c r="F753" i="1"/>
  <c r="E753" i="1"/>
  <c r="D753" i="1"/>
  <c r="C753" i="1"/>
  <c r="M752" i="1"/>
  <c r="H752" i="1"/>
  <c r="C752" i="1"/>
  <c r="M751" i="1"/>
  <c r="M750" i="1" s="1"/>
  <c r="H751" i="1"/>
  <c r="H750" i="1" s="1"/>
  <c r="C751" i="1"/>
  <c r="P750" i="1"/>
  <c r="O750" i="1"/>
  <c r="N750" i="1"/>
  <c r="L750" i="1"/>
  <c r="K750" i="1"/>
  <c r="J750" i="1"/>
  <c r="J740" i="1" s="1"/>
  <c r="J663" i="1" s="1"/>
  <c r="I750" i="1"/>
  <c r="G750" i="1"/>
  <c r="F750" i="1"/>
  <c r="F740" i="1" s="1"/>
  <c r="F663" i="1" s="1"/>
  <c r="E750" i="1"/>
  <c r="D750" i="1"/>
  <c r="C750" i="1"/>
  <c r="M749" i="1"/>
  <c r="H749" i="1"/>
  <c r="C749" i="1"/>
  <c r="M748" i="1"/>
  <c r="H748" i="1"/>
  <c r="C748" i="1"/>
  <c r="M747" i="1"/>
  <c r="H747" i="1"/>
  <c r="C747" i="1"/>
  <c r="C746" i="1" s="1"/>
  <c r="P746" i="1"/>
  <c r="O746" i="1"/>
  <c r="N746" i="1"/>
  <c r="M746" i="1"/>
  <c r="L746" i="1"/>
  <c r="K746" i="1"/>
  <c r="J746" i="1"/>
  <c r="I746" i="1"/>
  <c r="I740" i="1" s="1"/>
  <c r="G746" i="1"/>
  <c r="F746" i="1"/>
  <c r="E746" i="1"/>
  <c r="D746" i="1"/>
  <c r="P741" i="1"/>
  <c r="P740" i="1" s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L740" i="1"/>
  <c r="G740" i="1"/>
  <c r="E740" i="1"/>
  <c r="D740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P732" i="1"/>
  <c r="P731" i="1" s="1"/>
  <c r="O732" i="1"/>
  <c r="O731" i="1" s="1"/>
  <c r="N732" i="1"/>
  <c r="M732" i="1"/>
  <c r="L732" i="1"/>
  <c r="L731" i="1" s="1"/>
  <c r="K732" i="1"/>
  <c r="K731" i="1" s="1"/>
  <c r="J732" i="1"/>
  <c r="I732" i="1"/>
  <c r="H732" i="1"/>
  <c r="H731" i="1" s="1"/>
  <c r="G732" i="1"/>
  <c r="G731" i="1" s="1"/>
  <c r="F732" i="1"/>
  <c r="E732" i="1"/>
  <c r="D732" i="1"/>
  <c r="D731" i="1" s="1"/>
  <c r="C732" i="1"/>
  <c r="C731" i="1" s="1"/>
  <c r="N731" i="1"/>
  <c r="M731" i="1"/>
  <c r="J731" i="1"/>
  <c r="I731" i="1"/>
  <c r="F731" i="1"/>
  <c r="E731" i="1"/>
  <c r="M730" i="1"/>
  <c r="H730" i="1"/>
  <c r="C730" i="1"/>
  <c r="M729" i="1"/>
  <c r="H729" i="1"/>
  <c r="H727" i="1" s="1"/>
  <c r="C729" i="1"/>
  <c r="C727" i="1" s="1"/>
  <c r="P727" i="1"/>
  <c r="O727" i="1"/>
  <c r="N727" i="1"/>
  <c r="M727" i="1"/>
  <c r="L727" i="1"/>
  <c r="K727" i="1"/>
  <c r="J727" i="1"/>
  <c r="I727" i="1"/>
  <c r="G727" i="1"/>
  <c r="F727" i="1"/>
  <c r="E727" i="1"/>
  <c r="D727" i="1"/>
  <c r="M726" i="1"/>
  <c r="H726" i="1"/>
  <c r="C726" i="1"/>
  <c r="M725" i="1"/>
  <c r="H725" i="1"/>
  <c r="H724" i="1" s="1"/>
  <c r="C725" i="1"/>
  <c r="C724" i="1" s="1"/>
  <c r="P724" i="1"/>
  <c r="O724" i="1"/>
  <c r="N724" i="1"/>
  <c r="M724" i="1"/>
  <c r="L724" i="1"/>
  <c r="K724" i="1"/>
  <c r="J724" i="1"/>
  <c r="I724" i="1"/>
  <c r="G724" i="1"/>
  <c r="F724" i="1"/>
  <c r="E724" i="1"/>
  <c r="D724" i="1"/>
  <c r="M723" i="1"/>
  <c r="H723" i="1"/>
  <c r="C723" i="1"/>
  <c r="M722" i="1"/>
  <c r="H722" i="1"/>
  <c r="H720" i="1" s="1"/>
  <c r="C722" i="1"/>
  <c r="C720" i="1" s="1"/>
  <c r="P720" i="1"/>
  <c r="O720" i="1"/>
  <c r="N720" i="1"/>
  <c r="M720" i="1"/>
  <c r="L720" i="1"/>
  <c r="K720" i="1"/>
  <c r="J720" i="1"/>
  <c r="I720" i="1"/>
  <c r="G720" i="1"/>
  <c r="F720" i="1"/>
  <c r="E720" i="1"/>
  <c r="D720" i="1"/>
  <c r="P716" i="1"/>
  <c r="P715" i="1" s="1"/>
  <c r="P714" i="1" s="1"/>
  <c r="O716" i="1"/>
  <c r="O715" i="1" s="1"/>
  <c r="N716" i="1"/>
  <c r="M716" i="1"/>
  <c r="L716" i="1"/>
  <c r="L715" i="1" s="1"/>
  <c r="L714" i="1" s="1"/>
  <c r="K716" i="1"/>
  <c r="K715" i="1" s="1"/>
  <c r="J716" i="1"/>
  <c r="I716" i="1"/>
  <c r="H716" i="1"/>
  <c r="H715" i="1" s="1"/>
  <c r="G716" i="1"/>
  <c r="G715" i="1" s="1"/>
  <c r="G714" i="1" s="1"/>
  <c r="F716" i="1"/>
  <c r="E716" i="1"/>
  <c r="D716" i="1"/>
  <c r="D715" i="1" s="1"/>
  <c r="D714" i="1" s="1"/>
  <c r="C716" i="1"/>
  <c r="N715" i="1"/>
  <c r="M715" i="1"/>
  <c r="J715" i="1"/>
  <c r="J714" i="1" s="1"/>
  <c r="I715" i="1"/>
  <c r="I714" i="1" s="1"/>
  <c r="F715" i="1"/>
  <c r="E715" i="1"/>
  <c r="E714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P706" i="1"/>
  <c r="P705" i="1" s="1"/>
  <c r="P691" i="1" s="1"/>
  <c r="P663" i="1" s="1"/>
  <c r="O706" i="1"/>
  <c r="O705" i="1" s="1"/>
  <c r="O691" i="1" s="1"/>
  <c r="N706" i="1"/>
  <c r="M706" i="1"/>
  <c r="L706" i="1"/>
  <c r="L705" i="1" s="1"/>
  <c r="L691" i="1" s="1"/>
  <c r="L663" i="1" s="1"/>
  <c r="K706" i="1"/>
  <c r="K705" i="1" s="1"/>
  <c r="K691" i="1" s="1"/>
  <c r="J706" i="1"/>
  <c r="I706" i="1"/>
  <c r="H706" i="1"/>
  <c r="H705" i="1" s="1"/>
  <c r="G706" i="1"/>
  <c r="G705" i="1" s="1"/>
  <c r="G691" i="1" s="1"/>
  <c r="G663" i="1" s="1"/>
  <c r="F706" i="1"/>
  <c r="E706" i="1"/>
  <c r="D706" i="1"/>
  <c r="D705" i="1" s="1"/>
  <c r="D691" i="1" s="1"/>
  <c r="D663" i="1" s="1"/>
  <c r="C706" i="1"/>
  <c r="C705" i="1" s="1"/>
  <c r="N705" i="1"/>
  <c r="M705" i="1"/>
  <c r="J705" i="1"/>
  <c r="I705" i="1"/>
  <c r="F705" i="1"/>
  <c r="E705" i="1"/>
  <c r="M704" i="1"/>
  <c r="H704" i="1"/>
  <c r="C704" i="1"/>
  <c r="M703" i="1"/>
  <c r="H703" i="1"/>
  <c r="H702" i="1" s="1"/>
  <c r="C703" i="1"/>
  <c r="C702" i="1" s="1"/>
  <c r="P702" i="1"/>
  <c r="O702" i="1"/>
  <c r="N702" i="1"/>
  <c r="M702" i="1"/>
  <c r="L702" i="1"/>
  <c r="K702" i="1"/>
  <c r="J702" i="1"/>
  <c r="I702" i="1"/>
  <c r="G702" i="1"/>
  <c r="F702" i="1"/>
  <c r="E702" i="1"/>
  <c r="D702" i="1"/>
  <c r="M701" i="1"/>
  <c r="H701" i="1"/>
  <c r="C701" i="1"/>
  <c r="M700" i="1"/>
  <c r="H700" i="1"/>
  <c r="H698" i="1" s="1"/>
  <c r="C700" i="1"/>
  <c r="C698" i="1" s="1"/>
  <c r="P698" i="1"/>
  <c r="O698" i="1"/>
  <c r="N698" i="1"/>
  <c r="M698" i="1"/>
  <c r="L698" i="1"/>
  <c r="K698" i="1"/>
  <c r="J698" i="1"/>
  <c r="I698" i="1"/>
  <c r="G698" i="1"/>
  <c r="F698" i="1"/>
  <c r="E698" i="1"/>
  <c r="D698" i="1"/>
  <c r="M697" i="1"/>
  <c r="H697" i="1"/>
  <c r="C697" i="1"/>
  <c r="M696" i="1"/>
  <c r="H696" i="1"/>
  <c r="H695" i="1" s="1"/>
  <c r="C696" i="1"/>
  <c r="C695" i="1" s="1"/>
  <c r="P695" i="1"/>
  <c r="O695" i="1"/>
  <c r="N695" i="1"/>
  <c r="M695" i="1"/>
  <c r="L695" i="1"/>
  <c r="K695" i="1"/>
  <c r="J695" i="1"/>
  <c r="I695" i="1"/>
  <c r="G695" i="1"/>
  <c r="F695" i="1"/>
  <c r="E695" i="1"/>
  <c r="D695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N691" i="1"/>
  <c r="M691" i="1"/>
  <c r="J691" i="1"/>
  <c r="I691" i="1"/>
  <c r="I663" i="1" s="1"/>
  <c r="F691" i="1"/>
  <c r="E691" i="1"/>
  <c r="E663" i="1" s="1"/>
  <c r="M689" i="1"/>
  <c r="M688" i="1" s="1"/>
  <c r="H689" i="1"/>
  <c r="H688" i="1" s="1"/>
  <c r="C689" i="1"/>
  <c r="P688" i="1"/>
  <c r="O688" i="1"/>
  <c r="N688" i="1"/>
  <c r="L688" i="1"/>
  <c r="K688" i="1"/>
  <c r="J688" i="1"/>
  <c r="I688" i="1"/>
  <c r="G688" i="1"/>
  <c r="F688" i="1"/>
  <c r="E688" i="1"/>
  <c r="D688" i="1"/>
  <c r="C688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P683" i="1"/>
  <c r="P682" i="1" s="1"/>
  <c r="P668" i="1" s="1"/>
  <c r="O683" i="1"/>
  <c r="N683" i="1"/>
  <c r="M683" i="1"/>
  <c r="M682" i="1" s="1"/>
  <c r="L683" i="1"/>
  <c r="L682" i="1" s="1"/>
  <c r="L668" i="1" s="1"/>
  <c r="K683" i="1"/>
  <c r="J683" i="1"/>
  <c r="I683" i="1"/>
  <c r="I682" i="1" s="1"/>
  <c r="I668" i="1" s="1"/>
  <c r="H683" i="1"/>
  <c r="H682" i="1" s="1"/>
  <c r="G683" i="1"/>
  <c r="F683" i="1"/>
  <c r="E683" i="1"/>
  <c r="E682" i="1" s="1"/>
  <c r="E668" i="1" s="1"/>
  <c r="D683" i="1"/>
  <c r="D682" i="1" s="1"/>
  <c r="D668" i="1" s="1"/>
  <c r="C683" i="1"/>
  <c r="O682" i="1"/>
  <c r="N682" i="1"/>
  <c r="K682" i="1"/>
  <c r="J682" i="1"/>
  <c r="G682" i="1"/>
  <c r="F682" i="1"/>
  <c r="C682" i="1"/>
  <c r="M681" i="1"/>
  <c r="H681" i="1"/>
  <c r="C681" i="1"/>
  <c r="M680" i="1"/>
  <c r="M679" i="1" s="1"/>
  <c r="H680" i="1"/>
  <c r="H679" i="1" s="1"/>
  <c r="C680" i="1"/>
  <c r="P679" i="1"/>
  <c r="O679" i="1"/>
  <c r="N679" i="1"/>
  <c r="L679" i="1"/>
  <c r="K679" i="1"/>
  <c r="J679" i="1"/>
  <c r="I679" i="1"/>
  <c r="G679" i="1"/>
  <c r="F679" i="1"/>
  <c r="E679" i="1"/>
  <c r="D679" i="1"/>
  <c r="C679" i="1"/>
  <c r="M678" i="1"/>
  <c r="H678" i="1"/>
  <c r="C678" i="1"/>
  <c r="M677" i="1"/>
  <c r="M675" i="1" s="1"/>
  <c r="H677" i="1"/>
  <c r="H675" i="1" s="1"/>
  <c r="C677" i="1"/>
  <c r="P675" i="1"/>
  <c r="O675" i="1"/>
  <c r="O668" i="1" s="1"/>
  <c r="N675" i="1"/>
  <c r="N668" i="1" s="1"/>
  <c r="L675" i="1"/>
  <c r="K675" i="1"/>
  <c r="K668" i="1" s="1"/>
  <c r="J675" i="1"/>
  <c r="J668" i="1" s="1"/>
  <c r="I675" i="1"/>
  <c r="G675" i="1"/>
  <c r="G668" i="1" s="1"/>
  <c r="F675" i="1"/>
  <c r="F668" i="1" s="1"/>
  <c r="E675" i="1"/>
  <c r="D675" i="1"/>
  <c r="C675" i="1"/>
  <c r="C668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M656" i="1"/>
  <c r="H656" i="1"/>
  <c r="H653" i="1" s="1"/>
  <c r="H648" i="1" s="1"/>
  <c r="C656" i="1"/>
  <c r="C653" i="1" s="1"/>
  <c r="C648" i="1" s="1"/>
  <c r="P653" i="1"/>
  <c r="O653" i="1"/>
  <c r="N653" i="1"/>
  <c r="N648" i="1" s="1"/>
  <c r="M653" i="1"/>
  <c r="L653" i="1"/>
  <c r="K653" i="1"/>
  <c r="J653" i="1"/>
  <c r="J648" i="1" s="1"/>
  <c r="I653" i="1"/>
  <c r="I648" i="1" s="1"/>
  <c r="G653" i="1"/>
  <c r="F653" i="1"/>
  <c r="F648" i="1" s="1"/>
  <c r="E653" i="1"/>
  <c r="E648" i="1" s="1"/>
  <c r="D653" i="1"/>
  <c r="M652" i="1"/>
  <c r="M648" i="1" s="1"/>
  <c r="H652" i="1"/>
  <c r="C652" i="1"/>
  <c r="M651" i="1"/>
  <c r="H651" i="1"/>
  <c r="C651" i="1"/>
  <c r="M650" i="1"/>
  <c r="H650" i="1"/>
  <c r="C650" i="1"/>
  <c r="P648" i="1"/>
  <c r="O648" i="1"/>
  <c r="L648" i="1"/>
  <c r="K648" i="1"/>
  <c r="G648" i="1"/>
  <c r="D648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M643" i="1"/>
  <c r="M641" i="1" s="1"/>
  <c r="M636" i="1" s="1"/>
  <c r="M635" i="1" s="1"/>
  <c r="H643" i="1"/>
  <c r="H641" i="1" s="1"/>
  <c r="C643" i="1"/>
  <c r="P641" i="1"/>
  <c r="O641" i="1"/>
  <c r="O636" i="1" s="1"/>
  <c r="N641" i="1"/>
  <c r="L641" i="1"/>
  <c r="K641" i="1"/>
  <c r="K636" i="1" s="1"/>
  <c r="J641" i="1"/>
  <c r="I641" i="1"/>
  <c r="G641" i="1"/>
  <c r="G636" i="1" s="1"/>
  <c r="F641" i="1"/>
  <c r="E641" i="1"/>
  <c r="D641" i="1"/>
  <c r="C641" i="1"/>
  <c r="M640" i="1"/>
  <c r="H640" i="1"/>
  <c r="C640" i="1"/>
  <c r="M639" i="1"/>
  <c r="H639" i="1"/>
  <c r="C639" i="1"/>
  <c r="M638" i="1"/>
  <c r="H638" i="1"/>
  <c r="C638" i="1"/>
  <c r="P636" i="1"/>
  <c r="N636" i="1"/>
  <c r="L636" i="1"/>
  <c r="J636" i="1"/>
  <c r="J635" i="1" s="1"/>
  <c r="I636" i="1"/>
  <c r="I635" i="1" s="1"/>
  <c r="F636" i="1"/>
  <c r="F635" i="1" s="1"/>
  <c r="E636" i="1"/>
  <c r="D636" i="1"/>
  <c r="P635" i="1"/>
  <c r="O635" i="1"/>
  <c r="L635" i="1"/>
  <c r="K635" i="1"/>
  <c r="G635" i="1"/>
  <c r="D635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M631" i="1"/>
  <c r="M628" i="1" s="1"/>
  <c r="H631" i="1"/>
  <c r="C631" i="1"/>
  <c r="M630" i="1"/>
  <c r="H630" i="1"/>
  <c r="C630" i="1"/>
  <c r="P629" i="1"/>
  <c r="O629" i="1"/>
  <c r="N629" i="1"/>
  <c r="M629" i="1"/>
  <c r="L629" i="1"/>
  <c r="K629" i="1"/>
  <c r="J629" i="1"/>
  <c r="I629" i="1"/>
  <c r="G629" i="1"/>
  <c r="F629" i="1"/>
  <c r="E629" i="1"/>
  <c r="D629" i="1"/>
  <c r="P628" i="1"/>
  <c r="O628" i="1"/>
  <c r="O626" i="1" s="1"/>
  <c r="N628" i="1"/>
  <c r="L628" i="1"/>
  <c r="K628" i="1"/>
  <c r="J628" i="1"/>
  <c r="I628" i="1"/>
  <c r="H628" i="1"/>
  <c r="G628" i="1"/>
  <c r="F628" i="1"/>
  <c r="E628" i="1"/>
  <c r="D628" i="1"/>
  <c r="C628" i="1"/>
  <c r="P627" i="1"/>
  <c r="O627" i="1"/>
  <c r="N627" i="1"/>
  <c r="N626" i="1" s="1"/>
  <c r="N613" i="1" s="1"/>
  <c r="M627" i="1"/>
  <c r="L627" i="1"/>
  <c r="K627" i="1"/>
  <c r="J627" i="1"/>
  <c r="J626" i="1" s="1"/>
  <c r="J613" i="1" s="1"/>
  <c r="I627" i="1"/>
  <c r="I626" i="1" s="1"/>
  <c r="I613" i="1" s="1"/>
  <c r="G627" i="1"/>
  <c r="F627" i="1"/>
  <c r="F626" i="1" s="1"/>
  <c r="F613" i="1" s="1"/>
  <c r="E627" i="1"/>
  <c r="E626" i="1" s="1"/>
  <c r="E613" i="1" s="1"/>
  <c r="D627" i="1"/>
  <c r="P626" i="1"/>
  <c r="L626" i="1"/>
  <c r="K626" i="1"/>
  <c r="G626" i="1"/>
  <c r="D626" i="1"/>
  <c r="M625" i="1"/>
  <c r="H625" i="1"/>
  <c r="C625" i="1"/>
  <c r="M624" i="1"/>
  <c r="M623" i="1" s="1"/>
  <c r="H624" i="1"/>
  <c r="C624" i="1"/>
  <c r="P623" i="1"/>
  <c r="O623" i="1"/>
  <c r="N623" i="1"/>
  <c r="L623" i="1"/>
  <c r="K623" i="1"/>
  <c r="J623" i="1"/>
  <c r="I623" i="1"/>
  <c r="H623" i="1"/>
  <c r="G623" i="1"/>
  <c r="G613" i="1" s="1"/>
  <c r="G598" i="1" s="1"/>
  <c r="F623" i="1"/>
  <c r="E623" i="1"/>
  <c r="D623" i="1"/>
  <c r="C623" i="1"/>
  <c r="M622" i="1"/>
  <c r="H622" i="1"/>
  <c r="C622" i="1"/>
  <c r="M621" i="1"/>
  <c r="M620" i="1" s="1"/>
  <c r="H621" i="1"/>
  <c r="C621" i="1"/>
  <c r="P620" i="1"/>
  <c r="O620" i="1"/>
  <c r="O613" i="1" s="1"/>
  <c r="O598" i="1" s="1"/>
  <c r="N620" i="1"/>
  <c r="L620" i="1"/>
  <c r="L613" i="1" s="1"/>
  <c r="K620" i="1"/>
  <c r="J620" i="1"/>
  <c r="I620" i="1"/>
  <c r="H620" i="1"/>
  <c r="G620" i="1"/>
  <c r="F620" i="1"/>
  <c r="E620" i="1"/>
  <c r="D620" i="1"/>
  <c r="D613" i="1" s="1"/>
  <c r="C620" i="1"/>
  <c r="M619" i="1"/>
  <c r="H619" i="1"/>
  <c r="C619" i="1"/>
  <c r="M618" i="1"/>
  <c r="M617" i="1" s="1"/>
  <c r="H618" i="1"/>
  <c r="C618" i="1"/>
  <c r="P617" i="1"/>
  <c r="P613" i="1" s="1"/>
  <c r="O617" i="1"/>
  <c r="N617" i="1"/>
  <c r="L617" i="1"/>
  <c r="K617" i="1"/>
  <c r="J617" i="1"/>
  <c r="I617" i="1"/>
  <c r="H617" i="1"/>
  <c r="G617" i="1"/>
  <c r="F617" i="1"/>
  <c r="E617" i="1"/>
  <c r="D617" i="1"/>
  <c r="C617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K613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M605" i="1"/>
  <c r="H605" i="1"/>
  <c r="C605" i="1"/>
  <c r="C604" i="1" s="1"/>
  <c r="P604" i="1"/>
  <c r="P599" i="1" s="1"/>
  <c r="P598" i="1" s="1"/>
  <c r="O604" i="1"/>
  <c r="N604" i="1"/>
  <c r="M604" i="1"/>
  <c r="L604" i="1"/>
  <c r="L599" i="1" s="1"/>
  <c r="L598" i="1" s="1"/>
  <c r="K604" i="1"/>
  <c r="J604" i="1"/>
  <c r="I604" i="1"/>
  <c r="I599" i="1" s="1"/>
  <c r="I598" i="1" s="1"/>
  <c r="I559" i="1" s="1"/>
  <c r="H604" i="1"/>
  <c r="G604" i="1"/>
  <c r="F604" i="1"/>
  <c r="E604" i="1"/>
  <c r="D604" i="1"/>
  <c r="D599" i="1" s="1"/>
  <c r="D598" i="1" s="1"/>
  <c r="M602" i="1"/>
  <c r="H602" i="1"/>
  <c r="C602" i="1"/>
  <c r="C599" i="1" s="1"/>
  <c r="O599" i="1"/>
  <c r="N599" i="1"/>
  <c r="M599" i="1"/>
  <c r="K599" i="1"/>
  <c r="J599" i="1"/>
  <c r="J598" i="1" s="1"/>
  <c r="G599" i="1"/>
  <c r="F599" i="1"/>
  <c r="F598" i="1" s="1"/>
  <c r="E599" i="1"/>
  <c r="E598" i="1" s="1"/>
  <c r="K598" i="1"/>
  <c r="M597" i="1"/>
  <c r="H597" i="1"/>
  <c r="C597" i="1"/>
  <c r="C595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M594" i="1"/>
  <c r="H594" i="1"/>
  <c r="H592" i="1" s="1"/>
  <c r="C594" i="1"/>
  <c r="C591" i="1" s="1"/>
  <c r="M593" i="1"/>
  <c r="H593" i="1"/>
  <c r="C593" i="1"/>
  <c r="C592" i="1" s="1"/>
  <c r="P592" i="1"/>
  <c r="O592" i="1"/>
  <c r="N592" i="1"/>
  <c r="M592" i="1"/>
  <c r="L592" i="1"/>
  <c r="K592" i="1"/>
  <c r="J592" i="1"/>
  <c r="I592" i="1"/>
  <c r="G592" i="1"/>
  <c r="F592" i="1"/>
  <c r="E592" i="1"/>
  <c r="D592" i="1"/>
  <c r="P591" i="1"/>
  <c r="O591" i="1"/>
  <c r="N591" i="1"/>
  <c r="M591" i="1"/>
  <c r="L591" i="1"/>
  <c r="K591" i="1"/>
  <c r="J591" i="1"/>
  <c r="I591" i="1"/>
  <c r="G591" i="1"/>
  <c r="F591" i="1"/>
  <c r="E591" i="1"/>
  <c r="D591" i="1"/>
  <c r="P590" i="1"/>
  <c r="O590" i="1"/>
  <c r="O589" i="1" s="1"/>
  <c r="O576" i="1" s="1"/>
  <c r="O560" i="1" s="1"/>
  <c r="O559" i="1" s="1"/>
  <c r="N590" i="1"/>
  <c r="N589" i="1" s="1"/>
  <c r="N576" i="1" s="1"/>
  <c r="M590" i="1"/>
  <c r="L590" i="1"/>
  <c r="K590" i="1"/>
  <c r="K589" i="1" s="1"/>
  <c r="K576" i="1" s="1"/>
  <c r="K560" i="1" s="1"/>
  <c r="K559" i="1" s="1"/>
  <c r="J590" i="1"/>
  <c r="I590" i="1"/>
  <c r="H590" i="1"/>
  <c r="G590" i="1"/>
  <c r="G589" i="1" s="1"/>
  <c r="G576" i="1" s="1"/>
  <c r="G560" i="1" s="1"/>
  <c r="G559" i="1" s="1"/>
  <c r="F590" i="1"/>
  <c r="F589" i="1" s="1"/>
  <c r="F576" i="1" s="1"/>
  <c r="E590" i="1"/>
  <c r="D590" i="1"/>
  <c r="P589" i="1"/>
  <c r="M589" i="1"/>
  <c r="L589" i="1"/>
  <c r="I589" i="1"/>
  <c r="E589" i="1"/>
  <c r="D589" i="1"/>
  <c r="M588" i="1"/>
  <c r="M586" i="1" s="1"/>
  <c r="H588" i="1"/>
  <c r="C588" i="1"/>
  <c r="M587" i="1"/>
  <c r="H587" i="1"/>
  <c r="C587" i="1"/>
  <c r="C586" i="1" s="1"/>
  <c r="P586" i="1"/>
  <c r="O586" i="1"/>
  <c r="N586" i="1"/>
  <c r="L586" i="1"/>
  <c r="K586" i="1"/>
  <c r="J586" i="1"/>
  <c r="I586" i="1"/>
  <c r="H586" i="1"/>
  <c r="G586" i="1"/>
  <c r="F586" i="1"/>
  <c r="E586" i="1"/>
  <c r="D586" i="1"/>
  <c r="M585" i="1"/>
  <c r="M583" i="1" s="1"/>
  <c r="H585" i="1"/>
  <c r="C585" i="1"/>
  <c r="M584" i="1"/>
  <c r="H584" i="1"/>
  <c r="C584" i="1"/>
  <c r="C583" i="1" s="1"/>
  <c r="P583" i="1"/>
  <c r="O583" i="1"/>
  <c r="N583" i="1"/>
  <c r="L583" i="1"/>
  <c r="K583" i="1"/>
  <c r="J583" i="1"/>
  <c r="I583" i="1"/>
  <c r="H583" i="1"/>
  <c r="G583" i="1"/>
  <c r="F583" i="1"/>
  <c r="E583" i="1"/>
  <c r="D583" i="1"/>
  <c r="M582" i="1"/>
  <c r="M580" i="1" s="1"/>
  <c r="H582" i="1"/>
  <c r="C582" i="1"/>
  <c r="M581" i="1"/>
  <c r="H581" i="1"/>
  <c r="C581" i="1"/>
  <c r="C580" i="1" s="1"/>
  <c r="P580" i="1"/>
  <c r="O580" i="1"/>
  <c r="N580" i="1"/>
  <c r="L580" i="1"/>
  <c r="K580" i="1"/>
  <c r="J580" i="1"/>
  <c r="I580" i="1"/>
  <c r="H580" i="1"/>
  <c r="G580" i="1"/>
  <c r="F580" i="1"/>
  <c r="E580" i="1"/>
  <c r="D580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P576" i="1"/>
  <c r="L576" i="1"/>
  <c r="I576" i="1"/>
  <c r="E576" i="1"/>
  <c r="D576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M568" i="1"/>
  <c r="M566" i="1" s="1"/>
  <c r="M561" i="1" s="1"/>
  <c r="H568" i="1"/>
  <c r="C568" i="1"/>
  <c r="M567" i="1"/>
  <c r="H567" i="1"/>
  <c r="C567" i="1"/>
  <c r="C566" i="1" s="1"/>
  <c r="C561" i="1" s="1"/>
  <c r="P566" i="1"/>
  <c r="P561" i="1" s="1"/>
  <c r="P560" i="1" s="1"/>
  <c r="P559" i="1" s="1"/>
  <c r="O566" i="1"/>
  <c r="N566" i="1"/>
  <c r="N561" i="1" s="1"/>
  <c r="N560" i="1" s="1"/>
  <c r="L566" i="1"/>
  <c r="L561" i="1" s="1"/>
  <c r="L560" i="1" s="1"/>
  <c r="L559" i="1" s="1"/>
  <c r="K566" i="1"/>
  <c r="J566" i="1"/>
  <c r="J561" i="1" s="1"/>
  <c r="I566" i="1"/>
  <c r="H566" i="1"/>
  <c r="G566" i="1"/>
  <c r="F566" i="1"/>
  <c r="F561" i="1" s="1"/>
  <c r="F560" i="1" s="1"/>
  <c r="F559" i="1" s="1"/>
  <c r="E566" i="1"/>
  <c r="D566" i="1"/>
  <c r="D561" i="1" s="1"/>
  <c r="D560" i="1" s="1"/>
  <c r="D559" i="1" s="1"/>
  <c r="M565" i="1"/>
  <c r="H565" i="1"/>
  <c r="C565" i="1"/>
  <c r="M564" i="1"/>
  <c r="H564" i="1"/>
  <c r="H561" i="1" s="1"/>
  <c r="C564" i="1"/>
  <c r="M563" i="1"/>
  <c r="H563" i="1"/>
  <c r="C563" i="1"/>
  <c r="O561" i="1"/>
  <c r="K561" i="1"/>
  <c r="I561" i="1"/>
  <c r="G561" i="1"/>
  <c r="E561" i="1"/>
  <c r="I560" i="1"/>
  <c r="E560" i="1"/>
  <c r="E559" i="1"/>
  <c r="P555" i="1"/>
  <c r="O555" i="1"/>
  <c r="N555" i="1"/>
  <c r="N552" i="1" s="1"/>
  <c r="M555" i="1"/>
  <c r="L555" i="1"/>
  <c r="K555" i="1"/>
  <c r="J555" i="1"/>
  <c r="J552" i="1" s="1"/>
  <c r="I555" i="1"/>
  <c r="H555" i="1"/>
  <c r="G555" i="1"/>
  <c r="F555" i="1"/>
  <c r="E555" i="1"/>
  <c r="D555" i="1"/>
  <c r="C555" i="1"/>
  <c r="P552" i="1"/>
  <c r="O552" i="1"/>
  <c r="M552" i="1"/>
  <c r="L552" i="1"/>
  <c r="K552" i="1"/>
  <c r="I552" i="1"/>
  <c r="H552" i="1"/>
  <c r="G552" i="1"/>
  <c r="F552" i="1"/>
  <c r="E552" i="1"/>
  <c r="D552" i="1"/>
  <c r="C552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M547" i="1"/>
  <c r="M545" i="1" s="1"/>
  <c r="M533" i="1" s="1"/>
  <c r="K545" i="1"/>
  <c r="K533" i="1" s="1"/>
  <c r="H547" i="1"/>
  <c r="H545" i="1" s="1"/>
  <c r="G545" i="1"/>
  <c r="G533" i="1" s="1"/>
  <c r="G505" i="1" s="1"/>
  <c r="E545" i="1"/>
  <c r="E533" i="1" s="1"/>
  <c r="E505" i="1" s="1"/>
  <c r="C547" i="1"/>
  <c r="C545" i="1" s="1"/>
  <c r="C533" i="1" s="1"/>
  <c r="M546" i="1"/>
  <c r="H546" i="1"/>
  <c r="C546" i="1"/>
  <c r="P545" i="1"/>
  <c r="P533" i="1" s="1"/>
  <c r="N545" i="1"/>
  <c r="N533" i="1" s="1"/>
  <c r="L545" i="1"/>
  <c r="L533" i="1" s="1"/>
  <c r="J545" i="1"/>
  <c r="J533" i="1" s="1"/>
  <c r="F545" i="1"/>
  <c r="F533" i="1" s="1"/>
  <c r="D545" i="1"/>
  <c r="D533" i="1" s="1"/>
  <c r="M542" i="1"/>
  <c r="H542" i="1"/>
  <c r="C542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M537" i="1"/>
  <c r="H537" i="1"/>
  <c r="H535" i="1" s="1"/>
  <c r="H534" i="1" s="1"/>
  <c r="C537" i="1"/>
  <c r="M536" i="1"/>
  <c r="H536" i="1"/>
  <c r="C536" i="1"/>
  <c r="P535" i="1"/>
  <c r="O535" i="1"/>
  <c r="N535" i="1"/>
  <c r="M535" i="1"/>
  <c r="L535" i="1"/>
  <c r="K535" i="1"/>
  <c r="J535" i="1"/>
  <c r="I535" i="1"/>
  <c r="G535" i="1"/>
  <c r="F535" i="1"/>
  <c r="E535" i="1"/>
  <c r="D535" i="1"/>
  <c r="C535" i="1"/>
  <c r="P534" i="1"/>
  <c r="O534" i="1"/>
  <c r="N534" i="1"/>
  <c r="M534" i="1"/>
  <c r="L534" i="1"/>
  <c r="K534" i="1"/>
  <c r="J534" i="1"/>
  <c r="I534" i="1"/>
  <c r="G534" i="1"/>
  <c r="F534" i="1"/>
  <c r="E534" i="1"/>
  <c r="D534" i="1"/>
  <c r="C534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M521" i="1"/>
  <c r="H521" i="1"/>
  <c r="H519" i="1" s="1"/>
  <c r="H507" i="1" s="1"/>
  <c r="C521" i="1"/>
  <c r="M520" i="1"/>
  <c r="H520" i="1"/>
  <c r="C520" i="1"/>
  <c r="P519" i="1"/>
  <c r="O519" i="1"/>
  <c r="O507" i="1" s="1"/>
  <c r="N519" i="1"/>
  <c r="M519" i="1"/>
  <c r="L519" i="1"/>
  <c r="K519" i="1"/>
  <c r="K507" i="1" s="1"/>
  <c r="K506" i="1" s="1"/>
  <c r="J519" i="1"/>
  <c r="I519" i="1"/>
  <c r="I507" i="1" s="1"/>
  <c r="G519" i="1"/>
  <c r="G507" i="1" s="1"/>
  <c r="G506" i="1" s="1"/>
  <c r="F519" i="1"/>
  <c r="E519" i="1"/>
  <c r="E507" i="1" s="1"/>
  <c r="E506" i="1" s="1"/>
  <c r="D519" i="1"/>
  <c r="C519" i="1"/>
  <c r="M516" i="1"/>
  <c r="H516" i="1"/>
  <c r="C516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M511" i="1"/>
  <c r="M509" i="1" s="1"/>
  <c r="M508" i="1" s="1"/>
  <c r="M507" i="1" s="1"/>
  <c r="H511" i="1"/>
  <c r="C511" i="1"/>
  <c r="C509" i="1" s="1"/>
  <c r="C508" i="1" s="1"/>
  <c r="C507" i="1" s="1"/>
  <c r="M510" i="1"/>
  <c r="H510" i="1"/>
  <c r="C510" i="1"/>
  <c r="P509" i="1"/>
  <c r="O509" i="1"/>
  <c r="N509" i="1"/>
  <c r="L509" i="1"/>
  <c r="K509" i="1"/>
  <c r="J509" i="1"/>
  <c r="I509" i="1"/>
  <c r="H509" i="1"/>
  <c r="G509" i="1"/>
  <c r="F509" i="1"/>
  <c r="E509" i="1"/>
  <c r="D509" i="1"/>
  <c r="P508" i="1"/>
  <c r="O508" i="1"/>
  <c r="N508" i="1"/>
  <c r="L508" i="1"/>
  <c r="K508" i="1"/>
  <c r="J508" i="1"/>
  <c r="I508" i="1"/>
  <c r="H508" i="1"/>
  <c r="G508" i="1"/>
  <c r="F508" i="1"/>
  <c r="E508" i="1"/>
  <c r="D508" i="1"/>
  <c r="P507" i="1"/>
  <c r="N507" i="1"/>
  <c r="L507" i="1"/>
  <c r="J507" i="1"/>
  <c r="F507" i="1"/>
  <c r="D50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P483" i="1"/>
  <c r="P468" i="1" s="1"/>
  <c r="P462" i="1" s="1"/>
  <c r="O483" i="1"/>
  <c r="N483" i="1"/>
  <c r="N468" i="1" s="1"/>
  <c r="N462" i="1" s="1"/>
  <c r="M483" i="1"/>
  <c r="L483" i="1"/>
  <c r="L468" i="1" s="1"/>
  <c r="L462" i="1" s="1"/>
  <c r="K483" i="1"/>
  <c r="J483" i="1"/>
  <c r="J468" i="1" s="1"/>
  <c r="J462" i="1" s="1"/>
  <c r="I483" i="1"/>
  <c r="H483" i="1"/>
  <c r="H468" i="1" s="1"/>
  <c r="H462" i="1" s="1"/>
  <c r="G483" i="1"/>
  <c r="F483" i="1"/>
  <c r="F468" i="1" s="1"/>
  <c r="F462" i="1" s="1"/>
  <c r="E483" i="1"/>
  <c r="D483" i="1"/>
  <c r="D468" i="1" s="1"/>
  <c r="D462" i="1" s="1"/>
  <c r="C483" i="1"/>
  <c r="P482" i="1"/>
  <c r="P467" i="1" s="1"/>
  <c r="O482" i="1"/>
  <c r="N482" i="1"/>
  <c r="N467" i="1" s="1"/>
  <c r="N466" i="1" s="1"/>
  <c r="M482" i="1"/>
  <c r="L482" i="1"/>
  <c r="L467" i="1" s="1"/>
  <c r="K482" i="1"/>
  <c r="J482" i="1"/>
  <c r="J467" i="1" s="1"/>
  <c r="J466" i="1" s="1"/>
  <c r="I482" i="1"/>
  <c r="H482" i="1"/>
  <c r="G482" i="1"/>
  <c r="F482" i="1"/>
  <c r="F467" i="1" s="1"/>
  <c r="F466" i="1" s="1"/>
  <c r="E482" i="1"/>
  <c r="D482" i="1"/>
  <c r="D467" i="1" s="1"/>
  <c r="C482" i="1"/>
  <c r="P481" i="1"/>
  <c r="O481" i="1"/>
  <c r="M481" i="1"/>
  <c r="L481" i="1"/>
  <c r="K481" i="1"/>
  <c r="I481" i="1"/>
  <c r="H481" i="1"/>
  <c r="G481" i="1"/>
  <c r="E481" i="1"/>
  <c r="D481" i="1"/>
  <c r="C481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M477" i="1"/>
  <c r="M475" i="1" s="1"/>
  <c r="H477" i="1"/>
  <c r="C477" i="1"/>
  <c r="C475" i="1" s="1"/>
  <c r="M476" i="1"/>
  <c r="H476" i="1"/>
  <c r="H470" i="1" s="1"/>
  <c r="C476" i="1"/>
  <c r="P475" i="1"/>
  <c r="O475" i="1"/>
  <c r="N475" i="1"/>
  <c r="L475" i="1"/>
  <c r="K475" i="1"/>
  <c r="J475" i="1"/>
  <c r="I475" i="1"/>
  <c r="G475" i="1"/>
  <c r="F475" i="1"/>
  <c r="E475" i="1"/>
  <c r="D475" i="1"/>
  <c r="M473" i="1"/>
  <c r="H473" i="1"/>
  <c r="C473" i="1"/>
  <c r="C470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P471" i="1"/>
  <c r="O471" i="1"/>
  <c r="O468" i="1" s="1"/>
  <c r="O462" i="1" s="1"/>
  <c r="O460" i="1" s="1"/>
  <c r="N471" i="1"/>
  <c r="L471" i="1"/>
  <c r="K471" i="1"/>
  <c r="K468" i="1" s="1"/>
  <c r="K462" i="1" s="1"/>
  <c r="J471" i="1"/>
  <c r="I471" i="1"/>
  <c r="H471" i="1"/>
  <c r="G471" i="1"/>
  <c r="G468" i="1" s="1"/>
  <c r="G462" i="1" s="1"/>
  <c r="G460" i="1" s="1"/>
  <c r="F471" i="1"/>
  <c r="E471" i="1"/>
  <c r="D471" i="1"/>
  <c r="C471" i="1"/>
  <c r="C468" i="1" s="1"/>
  <c r="C462" i="1" s="1"/>
  <c r="P470" i="1"/>
  <c r="O470" i="1"/>
  <c r="O469" i="1" s="1"/>
  <c r="N470" i="1"/>
  <c r="M470" i="1"/>
  <c r="M467" i="1" s="1"/>
  <c r="L470" i="1"/>
  <c r="K470" i="1"/>
  <c r="K469" i="1" s="1"/>
  <c r="J470" i="1"/>
  <c r="I470" i="1"/>
  <c r="I469" i="1" s="1"/>
  <c r="G470" i="1"/>
  <c r="F470" i="1"/>
  <c r="E470" i="1"/>
  <c r="D470" i="1"/>
  <c r="P469" i="1"/>
  <c r="N469" i="1"/>
  <c r="L469" i="1"/>
  <c r="J469" i="1"/>
  <c r="F469" i="1"/>
  <c r="E469" i="1"/>
  <c r="D469" i="1"/>
  <c r="I468" i="1"/>
  <c r="I462" i="1" s="1"/>
  <c r="E468" i="1"/>
  <c r="E462" i="1" s="1"/>
  <c r="O467" i="1"/>
  <c r="O466" i="1" s="1"/>
  <c r="K467" i="1"/>
  <c r="G467" i="1"/>
  <c r="G466" i="1" s="1"/>
  <c r="E467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P461" i="1"/>
  <c r="O461" i="1"/>
  <c r="N461" i="1"/>
  <c r="N460" i="1" s="1"/>
  <c r="G461" i="1"/>
  <c r="E461" i="1"/>
  <c r="E460" i="1" s="1"/>
  <c r="P460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N450" i="1"/>
  <c r="M452" i="1"/>
  <c r="M450" i="1" s="1"/>
  <c r="J450" i="1"/>
  <c r="H452" i="1"/>
  <c r="H450" i="1" s="1"/>
  <c r="F450" i="1"/>
  <c r="E431" i="1"/>
  <c r="E422" i="1" s="1"/>
  <c r="P450" i="1"/>
  <c r="O450" i="1"/>
  <c r="L450" i="1"/>
  <c r="K450" i="1"/>
  <c r="G450" i="1"/>
  <c r="D450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M446" i="1"/>
  <c r="H446" i="1"/>
  <c r="C446" i="1"/>
  <c r="M445" i="1"/>
  <c r="H445" i="1"/>
  <c r="H444" i="1" s="1"/>
  <c r="C445" i="1"/>
  <c r="C444" i="1" s="1"/>
  <c r="P444" i="1"/>
  <c r="O444" i="1"/>
  <c r="N444" i="1"/>
  <c r="M444" i="1"/>
  <c r="L444" i="1"/>
  <c r="K444" i="1"/>
  <c r="J444" i="1"/>
  <c r="I444" i="1"/>
  <c r="G444" i="1"/>
  <c r="F444" i="1"/>
  <c r="E444" i="1"/>
  <c r="D444" i="1"/>
  <c r="M443" i="1"/>
  <c r="H443" i="1"/>
  <c r="C443" i="1"/>
  <c r="M442" i="1"/>
  <c r="H442" i="1"/>
  <c r="H441" i="1" s="1"/>
  <c r="C442" i="1"/>
  <c r="C441" i="1" s="1"/>
  <c r="P441" i="1"/>
  <c r="O441" i="1"/>
  <c r="N441" i="1"/>
  <c r="M441" i="1"/>
  <c r="L441" i="1"/>
  <c r="K441" i="1"/>
  <c r="J441" i="1"/>
  <c r="I441" i="1"/>
  <c r="G441" i="1"/>
  <c r="F441" i="1"/>
  <c r="E441" i="1"/>
  <c r="D441" i="1"/>
  <c r="M440" i="1"/>
  <c r="H440" i="1"/>
  <c r="C440" i="1"/>
  <c r="M439" i="1"/>
  <c r="H439" i="1"/>
  <c r="H438" i="1" s="1"/>
  <c r="C439" i="1"/>
  <c r="C430" i="1" s="1"/>
  <c r="P438" i="1"/>
  <c r="O438" i="1"/>
  <c r="N438" i="1"/>
  <c r="M438" i="1"/>
  <c r="L438" i="1"/>
  <c r="K438" i="1"/>
  <c r="J438" i="1"/>
  <c r="I438" i="1"/>
  <c r="G438" i="1"/>
  <c r="F438" i="1"/>
  <c r="E438" i="1"/>
  <c r="D438" i="1"/>
  <c r="M437" i="1"/>
  <c r="M435" i="1" s="1"/>
  <c r="H437" i="1"/>
  <c r="H435" i="1" s="1"/>
  <c r="C437" i="1"/>
  <c r="P435" i="1"/>
  <c r="O435" i="1"/>
  <c r="N435" i="1"/>
  <c r="L435" i="1"/>
  <c r="K435" i="1"/>
  <c r="J435" i="1"/>
  <c r="I435" i="1"/>
  <c r="G435" i="1"/>
  <c r="F435" i="1"/>
  <c r="E435" i="1"/>
  <c r="D435" i="1"/>
  <c r="C435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P431" i="1"/>
  <c r="P422" i="1" s="1"/>
  <c r="P391" i="1" s="1"/>
  <c r="O431" i="1"/>
  <c r="N431" i="1"/>
  <c r="N422" i="1" s="1"/>
  <c r="N420" i="1" s="1"/>
  <c r="L431" i="1"/>
  <c r="L422" i="1" s="1"/>
  <c r="L391" i="1" s="1"/>
  <c r="K431" i="1"/>
  <c r="J431" i="1"/>
  <c r="J429" i="1" s="1"/>
  <c r="G431" i="1"/>
  <c r="F431" i="1"/>
  <c r="F429" i="1" s="1"/>
  <c r="D431" i="1"/>
  <c r="P430" i="1"/>
  <c r="P429" i="1" s="1"/>
  <c r="O430" i="1"/>
  <c r="N430" i="1"/>
  <c r="M430" i="1"/>
  <c r="L430" i="1"/>
  <c r="K430" i="1"/>
  <c r="J430" i="1"/>
  <c r="I430" i="1"/>
  <c r="H430" i="1"/>
  <c r="G430" i="1"/>
  <c r="F430" i="1"/>
  <c r="E430" i="1"/>
  <c r="D430" i="1"/>
  <c r="O429" i="1"/>
  <c r="N429" i="1"/>
  <c r="K429" i="1"/>
  <c r="G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P427" i="1"/>
  <c r="O427" i="1"/>
  <c r="O426" i="1" s="1"/>
  <c r="N427" i="1"/>
  <c r="N426" i="1" s="1"/>
  <c r="L427" i="1"/>
  <c r="K427" i="1"/>
  <c r="K426" i="1" s="1"/>
  <c r="J427" i="1"/>
  <c r="J426" i="1" s="1"/>
  <c r="I427" i="1"/>
  <c r="G427" i="1"/>
  <c r="G426" i="1" s="1"/>
  <c r="F427" i="1"/>
  <c r="F426" i="1" s="1"/>
  <c r="E427" i="1"/>
  <c r="D427" i="1"/>
  <c r="P426" i="1"/>
  <c r="L426" i="1"/>
  <c r="I426" i="1"/>
  <c r="E426" i="1"/>
  <c r="D426" i="1"/>
  <c r="M425" i="1"/>
  <c r="H425" i="1"/>
  <c r="C425" i="1"/>
  <c r="C428" i="1" s="1"/>
  <c r="M424" i="1"/>
  <c r="M427" i="1" s="1"/>
  <c r="M426" i="1" s="1"/>
  <c r="H424" i="1"/>
  <c r="H427" i="1" s="1"/>
  <c r="H426" i="1" s="1"/>
  <c r="C424" i="1"/>
  <c r="C427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O422" i="1"/>
  <c r="K422" i="1"/>
  <c r="K420" i="1" s="1"/>
  <c r="G422" i="1"/>
  <c r="G391" i="1" s="1"/>
  <c r="D422" i="1"/>
  <c r="D391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O420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M412" i="1"/>
  <c r="H412" i="1"/>
  <c r="C412" i="1"/>
  <c r="M411" i="1"/>
  <c r="M410" i="1" s="1"/>
  <c r="H411" i="1"/>
  <c r="H410" i="1" s="1"/>
  <c r="C411" i="1"/>
  <c r="P410" i="1"/>
  <c r="O410" i="1"/>
  <c r="N410" i="1"/>
  <c r="L410" i="1"/>
  <c r="K410" i="1"/>
  <c r="J410" i="1"/>
  <c r="I410" i="1"/>
  <c r="G410" i="1"/>
  <c r="F410" i="1"/>
  <c r="E410" i="1"/>
  <c r="D410" i="1"/>
  <c r="C410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M396" i="1"/>
  <c r="M395" i="1" s="1"/>
  <c r="H396" i="1"/>
  <c r="C396" i="1"/>
  <c r="P395" i="1"/>
  <c r="O395" i="1"/>
  <c r="N395" i="1"/>
  <c r="L395" i="1"/>
  <c r="K395" i="1"/>
  <c r="J395" i="1"/>
  <c r="I395" i="1"/>
  <c r="H395" i="1"/>
  <c r="G395" i="1"/>
  <c r="F395" i="1"/>
  <c r="E395" i="1"/>
  <c r="D395" i="1"/>
  <c r="C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P393" i="1"/>
  <c r="O393" i="1"/>
  <c r="N393" i="1"/>
  <c r="L393" i="1"/>
  <c r="K393" i="1"/>
  <c r="J393" i="1"/>
  <c r="I393" i="1"/>
  <c r="H393" i="1"/>
  <c r="G393" i="1"/>
  <c r="F393" i="1"/>
  <c r="E393" i="1"/>
  <c r="D393" i="1"/>
  <c r="C393" i="1"/>
  <c r="N392" i="1"/>
  <c r="J392" i="1"/>
  <c r="I392" i="1"/>
  <c r="F392" i="1"/>
  <c r="E392" i="1"/>
  <c r="O391" i="1"/>
  <c r="K391" i="1"/>
  <c r="N390" i="1"/>
  <c r="J390" i="1"/>
  <c r="I390" i="1"/>
  <c r="F390" i="1"/>
  <c r="E390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P375" i="1"/>
  <c r="O375" i="1"/>
  <c r="N375" i="1"/>
  <c r="N373" i="1" s="1"/>
  <c r="M375" i="1"/>
  <c r="L375" i="1"/>
  <c r="K375" i="1"/>
  <c r="J375" i="1"/>
  <c r="I375" i="1"/>
  <c r="H375" i="1"/>
  <c r="G375" i="1"/>
  <c r="F375" i="1"/>
  <c r="F373" i="1" s="1"/>
  <c r="E375" i="1"/>
  <c r="D375" i="1"/>
  <c r="C375" i="1"/>
  <c r="P374" i="1"/>
  <c r="P373" i="1" s="1"/>
  <c r="O374" i="1"/>
  <c r="O373" i="1" s="1"/>
  <c r="N374" i="1"/>
  <c r="M374" i="1"/>
  <c r="L374" i="1"/>
  <c r="L373" i="1" s="1"/>
  <c r="K374" i="1"/>
  <c r="K373" i="1" s="1"/>
  <c r="J374" i="1"/>
  <c r="I374" i="1"/>
  <c r="H374" i="1"/>
  <c r="H373" i="1" s="1"/>
  <c r="G374" i="1"/>
  <c r="G373" i="1" s="1"/>
  <c r="F374" i="1"/>
  <c r="E374" i="1"/>
  <c r="D374" i="1"/>
  <c r="D373" i="1" s="1"/>
  <c r="C374" i="1"/>
  <c r="C373" i="1" s="1"/>
  <c r="M373" i="1"/>
  <c r="J373" i="1"/>
  <c r="I373" i="1"/>
  <c r="E373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P363" i="1"/>
  <c r="O363" i="1"/>
  <c r="N363" i="1"/>
  <c r="N361" i="1" s="1"/>
  <c r="M363" i="1"/>
  <c r="L363" i="1"/>
  <c r="K363" i="1"/>
  <c r="J363" i="1"/>
  <c r="I363" i="1"/>
  <c r="H363" i="1"/>
  <c r="G363" i="1"/>
  <c r="F363" i="1"/>
  <c r="F361" i="1" s="1"/>
  <c r="E363" i="1"/>
  <c r="D363" i="1"/>
  <c r="C363" i="1"/>
  <c r="P362" i="1"/>
  <c r="P361" i="1" s="1"/>
  <c r="O362" i="1"/>
  <c r="O361" i="1" s="1"/>
  <c r="N362" i="1"/>
  <c r="M362" i="1"/>
  <c r="L362" i="1"/>
  <c r="L361" i="1" s="1"/>
  <c r="K362" i="1"/>
  <c r="K361" i="1" s="1"/>
  <c r="J362" i="1"/>
  <c r="I362" i="1"/>
  <c r="H362" i="1"/>
  <c r="H361" i="1" s="1"/>
  <c r="G362" i="1"/>
  <c r="G361" i="1" s="1"/>
  <c r="F362" i="1"/>
  <c r="E362" i="1"/>
  <c r="D362" i="1"/>
  <c r="D361" i="1" s="1"/>
  <c r="C362" i="1"/>
  <c r="C361" i="1" s="1"/>
  <c r="M361" i="1"/>
  <c r="J361" i="1"/>
  <c r="I361" i="1"/>
  <c r="E361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M357" i="1"/>
  <c r="H357" i="1"/>
  <c r="C357" i="1"/>
  <c r="M356" i="1"/>
  <c r="M355" i="1" s="1"/>
  <c r="H356" i="1"/>
  <c r="C356" i="1"/>
  <c r="P355" i="1"/>
  <c r="O355" i="1"/>
  <c r="N355" i="1"/>
  <c r="L355" i="1"/>
  <c r="K355" i="1"/>
  <c r="J355" i="1"/>
  <c r="I355" i="1"/>
  <c r="H355" i="1"/>
  <c r="G355" i="1"/>
  <c r="F355" i="1"/>
  <c r="E355" i="1"/>
  <c r="D355" i="1"/>
  <c r="C355" i="1"/>
  <c r="M354" i="1"/>
  <c r="M348" i="1" s="1"/>
  <c r="H354" i="1"/>
  <c r="C354" i="1"/>
  <c r="M353" i="1"/>
  <c r="M352" i="1" s="1"/>
  <c r="H353" i="1"/>
  <c r="C353" i="1"/>
  <c r="P352" i="1"/>
  <c r="O352" i="1"/>
  <c r="N352" i="1"/>
  <c r="L352" i="1"/>
  <c r="K352" i="1"/>
  <c r="J352" i="1"/>
  <c r="I352" i="1"/>
  <c r="H352" i="1"/>
  <c r="G352" i="1"/>
  <c r="F352" i="1"/>
  <c r="E352" i="1"/>
  <c r="D352" i="1"/>
  <c r="C352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P348" i="1"/>
  <c r="O348" i="1"/>
  <c r="N348" i="1"/>
  <c r="L348" i="1"/>
  <c r="K348" i="1"/>
  <c r="J348" i="1"/>
  <c r="I348" i="1"/>
  <c r="H348" i="1"/>
  <c r="G348" i="1"/>
  <c r="F348" i="1"/>
  <c r="E348" i="1"/>
  <c r="D348" i="1"/>
  <c r="C348" i="1"/>
  <c r="P347" i="1"/>
  <c r="O347" i="1"/>
  <c r="N347" i="1"/>
  <c r="N346" i="1" s="1"/>
  <c r="M347" i="1"/>
  <c r="M346" i="1" s="1"/>
  <c r="L347" i="1"/>
  <c r="K347" i="1"/>
  <c r="J347" i="1"/>
  <c r="J346" i="1" s="1"/>
  <c r="I347" i="1"/>
  <c r="I346" i="1" s="1"/>
  <c r="H347" i="1"/>
  <c r="G347" i="1"/>
  <c r="F347" i="1"/>
  <c r="F346" i="1" s="1"/>
  <c r="E347" i="1"/>
  <c r="E346" i="1" s="1"/>
  <c r="D347" i="1"/>
  <c r="C347" i="1"/>
  <c r="P346" i="1"/>
  <c r="O346" i="1"/>
  <c r="L346" i="1"/>
  <c r="K346" i="1"/>
  <c r="H346" i="1"/>
  <c r="G346" i="1"/>
  <c r="D346" i="1"/>
  <c r="C346" i="1"/>
  <c r="M345" i="1"/>
  <c r="H345" i="1"/>
  <c r="C345" i="1"/>
  <c r="M344" i="1"/>
  <c r="M343" i="1" s="1"/>
  <c r="H344" i="1"/>
  <c r="C344" i="1"/>
  <c r="P343" i="1"/>
  <c r="O343" i="1"/>
  <c r="N343" i="1"/>
  <c r="L343" i="1"/>
  <c r="K343" i="1"/>
  <c r="J343" i="1"/>
  <c r="I343" i="1"/>
  <c r="H343" i="1"/>
  <c r="G343" i="1"/>
  <c r="F343" i="1"/>
  <c r="E343" i="1"/>
  <c r="D343" i="1"/>
  <c r="C343" i="1"/>
  <c r="M342" i="1"/>
  <c r="H342" i="1"/>
  <c r="C342" i="1"/>
  <c r="C339" i="1" s="1"/>
  <c r="M341" i="1"/>
  <c r="M340" i="1" s="1"/>
  <c r="H341" i="1"/>
  <c r="C341" i="1"/>
  <c r="P340" i="1"/>
  <c r="O340" i="1"/>
  <c r="N340" i="1"/>
  <c r="L340" i="1"/>
  <c r="K340" i="1"/>
  <c r="J340" i="1"/>
  <c r="I340" i="1"/>
  <c r="H340" i="1"/>
  <c r="G340" i="1"/>
  <c r="F340" i="1"/>
  <c r="E340" i="1"/>
  <c r="D340" i="1"/>
  <c r="C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P338" i="1"/>
  <c r="P337" i="1" s="1"/>
  <c r="O338" i="1"/>
  <c r="O337" i="1" s="1"/>
  <c r="N338" i="1"/>
  <c r="L338" i="1"/>
  <c r="L337" i="1" s="1"/>
  <c r="K338" i="1"/>
  <c r="K337" i="1" s="1"/>
  <c r="J338" i="1"/>
  <c r="I338" i="1"/>
  <c r="H338" i="1"/>
  <c r="H337" i="1" s="1"/>
  <c r="G338" i="1"/>
  <c r="G337" i="1" s="1"/>
  <c r="F338" i="1"/>
  <c r="E338" i="1"/>
  <c r="D338" i="1"/>
  <c r="D337" i="1" s="1"/>
  <c r="C338" i="1"/>
  <c r="N337" i="1"/>
  <c r="J337" i="1"/>
  <c r="I337" i="1"/>
  <c r="F337" i="1"/>
  <c r="E337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P329" i="1"/>
  <c r="P323" i="1" s="1"/>
  <c r="P320" i="1" s="1"/>
  <c r="O329" i="1"/>
  <c r="O323" i="1" s="1"/>
  <c r="O320" i="1" s="1"/>
  <c r="N329" i="1"/>
  <c r="M329" i="1"/>
  <c r="L329" i="1"/>
  <c r="L323" i="1" s="1"/>
  <c r="L320" i="1" s="1"/>
  <c r="K329" i="1"/>
  <c r="K323" i="1" s="1"/>
  <c r="K320" i="1" s="1"/>
  <c r="J329" i="1"/>
  <c r="I329" i="1"/>
  <c r="H329" i="1"/>
  <c r="H323" i="1" s="1"/>
  <c r="H320" i="1" s="1"/>
  <c r="G329" i="1"/>
  <c r="G323" i="1" s="1"/>
  <c r="G320" i="1" s="1"/>
  <c r="F329" i="1"/>
  <c r="E329" i="1"/>
  <c r="D329" i="1"/>
  <c r="D323" i="1" s="1"/>
  <c r="D320" i="1" s="1"/>
  <c r="C329" i="1"/>
  <c r="P328" i="1"/>
  <c r="O328" i="1"/>
  <c r="N328" i="1"/>
  <c r="N327" i="1" s="1"/>
  <c r="M328" i="1"/>
  <c r="M327" i="1" s="1"/>
  <c r="L328" i="1"/>
  <c r="K328" i="1"/>
  <c r="J328" i="1"/>
  <c r="J327" i="1" s="1"/>
  <c r="I328" i="1"/>
  <c r="I327" i="1" s="1"/>
  <c r="H328" i="1"/>
  <c r="G328" i="1"/>
  <c r="F328" i="1"/>
  <c r="F327" i="1" s="1"/>
  <c r="E328" i="1"/>
  <c r="E327" i="1" s="1"/>
  <c r="D328" i="1"/>
  <c r="C328" i="1"/>
  <c r="P327" i="1"/>
  <c r="O327" i="1"/>
  <c r="L327" i="1"/>
  <c r="K327" i="1"/>
  <c r="H327" i="1"/>
  <c r="G327" i="1"/>
  <c r="D327" i="1"/>
  <c r="C327" i="1"/>
  <c r="M326" i="1"/>
  <c r="H326" i="1"/>
  <c r="C326" i="1"/>
  <c r="C323" i="1" s="1"/>
  <c r="C320" i="1" s="1"/>
  <c r="M325" i="1"/>
  <c r="M324" i="1" s="1"/>
  <c r="H325" i="1"/>
  <c r="C325" i="1"/>
  <c r="P324" i="1"/>
  <c r="O324" i="1"/>
  <c r="N324" i="1"/>
  <c r="L324" i="1"/>
  <c r="K324" i="1"/>
  <c r="J324" i="1"/>
  <c r="I324" i="1"/>
  <c r="H324" i="1"/>
  <c r="G324" i="1"/>
  <c r="F324" i="1"/>
  <c r="E324" i="1"/>
  <c r="D324" i="1"/>
  <c r="C324" i="1"/>
  <c r="N323" i="1"/>
  <c r="N320" i="1" s="1"/>
  <c r="M323" i="1"/>
  <c r="M320" i="1" s="1"/>
  <c r="J323" i="1"/>
  <c r="J320" i="1" s="1"/>
  <c r="I323" i="1"/>
  <c r="I320" i="1" s="1"/>
  <c r="F323" i="1"/>
  <c r="F320" i="1" s="1"/>
  <c r="E323" i="1"/>
  <c r="E320" i="1" s="1"/>
  <c r="P322" i="1"/>
  <c r="P321" i="1" s="1"/>
  <c r="O322" i="1"/>
  <c r="O321" i="1" s="1"/>
  <c r="L322" i="1"/>
  <c r="L321" i="1" s="1"/>
  <c r="K322" i="1"/>
  <c r="K321" i="1" s="1"/>
  <c r="H322" i="1"/>
  <c r="G322" i="1"/>
  <c r="G321" i="1" s="1"/>
  <c r="D322" i="1"/>
  <c r="D321" i="1" s="1"/>
  <c r="C322" i="1"/>
  <c r="C321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P304" i="1"/>
  <c r="P303" i="1" s="1"/>
  <c r="O304" i="1"/>
  <c r="O303" i="1" s="1"/>
  <c r="N304" i="1"/>
  <c r="M304" i="1"/>
  <c r="L304" i="1"/>
  <c r="L303" i="1" s="1"/>
  <c r="K304" i="1"/>
  <c r="K303" i="1" s="1"/>
  <c r="J304" i="1"/>
  <c r="I304" i="1"/>
  <c r="H304" i="1"/>
  <c r="H303" i="1" s="1"/>
  <c r="G304" i="1"/>
  <c r="G303" i="1" s="1"/>
  <c r="F304" i="1"/>
  <c r="E304" i="1"/>
  <c r="D304" i="1"/>
  <c r="D303" i="1" s="1"/>
  <c r="C304" i="1"/>
  <c r="C303" i="1" s="1"/>
  <c r="N303" i="1"/>
  <c r="M303" i="1"/>
  <c r="J303" i="1"/>
  <c r="I303" i="1"/>
  <c r="F303" i="1"/>
  <c r="E303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M299" i="1"/>
  <c r="H299" i="1"/>
  <c r="C299" i="1"/>
  <c r="C296" i="1" s="1"/>
  <c r="M298" i="1"/>
  <c r="M297" i="1" s="1"/>
  <c r="H298" i="1"/>
  <c r="C298" i="1"/>
  <c r="P297" i="1"/>
  <c r="O297" i="1"/>
  <c r="N297" i="1"/>
  <c r="L297" i="1"/>
  <c r="K297" i="1"/>
  <c r="J297" i="1"/>
  <c r="I297" i="1"/>
  <c r="H297" i="1"/>
  <c r="G297" i="1"/>
  <c r="F297" i="1"/>
  <c r="E297" i="1"/>
  <c r="D297" i="1"/>
  <c r="C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P295" i="1"/>
  <c r="P294" i="1" s="1"/>
  <c r="O295" i="1"/>
  <c r="O294" i="1" s="1"/>
  <c r="N295" i="1"/>
  <c r="L295" i="1"/>
  <c r="L294" i="1" s="1"/>
  <c r="K295" i="1"/>
  <c r="K294" i="1" s="1"/>
  <c r="J295" i="1"/>
  <c r="I295" i="1"/>
  <c r="H295" i="1"/>
  <c r="H294" i="1" s="1"/>
  <c r="G295" i="1"/>
  <c r="G294" i="1" s="1"/>
  <c r="F295" i="1"/>
  <c r="E295" i="1"/>
  <c r="D295" i="1"/>
  <c r="D294" i="1" s="1"/>
  <c r="C295" i="1"/>
  <c r="N294" i="1"/>
  <c r="J294" i="1"/>
  <c r="I294" i="1"/>
  <c r="F294" i="1"/>
  <c r="E294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M287" i="1"/>
  <c r="H287" i="1"/>
  <c r="C287" i="1"/>
  <c r="M286" i="1"/>
  <c r="H286" i="1"/>
  <c r="H285" i="1" s="1"/>
  <c r="C286" i="1"/>
  <c r="C285" i="1" s="1"/>
  <c r="P285" i="1"/>
  <c r="O285" i="1"/>
  <c r="N285" i="1"/>
  <c r="M285" i="1"/>
  <c r="L285" i="1"/>
  <c r="K285" i="1"/>
  <c r="J285" i="1"/>
  <c r="I285" i="1"/>
  <c r="G285" i="1"/>
  <c r="F285" i="1"/>
  <c r="E285" i="1"/>
  <c r="D285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P274" i="1"/>
  <c r="P273" i="1" s="1"/>
  <c r="O274" i="1"/>
  <c r="O273" i="1" s="1"/>
  <c r="N274" i="1"/>
  <c r="M274" i="1"/>
  <c r="L274" i="1"/>
  <c r="L273" i="1" s="1"/>
  <c r="K274" i="1"/>
  <c r="K273" i="1" s="1"/>
  <c r="J274" i="1"/>
  <c r="I274" i="1"/>
  <c r="H274" i="1"/>
  <c r="H273" i="1" s="1"/>
  <c r="G274" i="1"/>
  <c r="G273" i="1" s="1"/>
  <c r="F274" i="1"/>
  <c r="E274" i="1"/>
  <c r="D274" i="1"/>
  <c r="D273" i="1" s="1"/>
  <c r="C274" i="1"/>
  <c r="C273" i="1" s="1"/>
  <c r="N273" i="1"/>
  <c r="M273" i="1"/>
  <c r="J273" i="1"/>
  <c r="I273" i="1"/>
  <c r="F273" i="1"/>
  <c r="E273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M269" i="1"/>
  <c r="H269" i="1"/>
  <c r="C269" i="1"/>
  <c r="C266" i="1" s="1"/>
  <c r="C263" i="1" s="1"/>
  <c r="C259" i="1" s="1"/>
  <c r="C256" i="1" s="1"/>
  <c r="M268" i="1"/>
  <c r="M267" i="1" s="1"/>
  <c r="H268" i="1"/>
  <c r="C268" i="1"/>
  <c r="P267" i="1"/>
  <c r="O267" i="1"/>
  <c r="N267" i="1"/>
  <c r="L267" i="1"/>
  <c r="K267" i="1"/>
  <c r="J267" i="1"/>
  <c r="I267" i="1"/>
  <c r="H267" i="1"/>
  <c r="G267" i="1"/>
  <c r="F267" i="1"/>
  <c r="E267" i="1"/>
  <c r="D267" i="1"/>
  <c r="C267" i="1"/>
  <c r="P266" i="1"/>
  <c r="O266" i="1"/>
  <c r="N266" i="1"/>
  <c r="N263" i="1" s="1"/>
  <c r="N259" i="1" s="1"/>
  <c r="N256" i="1" s="1"/>
  <c r="N250" i="1" s="1"/>
  <c r="M266" i="1"/>
  <c r="M263" i="1" s="1"/>
  <c r="M259" i="1" s="1"/>
  <c r="M256" i="1" s="1"/>
  <c r="M250" i="1" s="1"/>
  <c r="L266" i="1"/>
  <c r="K266" i="1"/>
  <c r="J266" i="1"/>
  <c r="J263" i="1" s="1"/>
  <c r="J259" i="1" s="1"/>
  <c r="J256" i="1" s="1"/>
  <c r="J250" i="1" s="1"/>
  <c r="I266" i="1"/>
  <c r="I263" i="1" s="1"/>
  <c r="I259" i="1" s="1"/>
  <c r="I256" i="1" s="1"/>
  <c r="I250" i="1" s="1"/>
  <c r="H266" i="1"/>
  <c r="G266" i="1"/>
  <c r="F266" i="1"/>
  <c r="F263" i="1" s="1"/>
  <c r="F259" i="1" s="1"/>
  <c r="F256" i="1" s="1"/>
  <c r="F250" i="1" s="1"/>
  <c r="E266" i="1"/>
  <c r="E263" i="1" s="1"/>
  <c r="E259" i="1" s="1"/>
  <c r="E256" i="1" s="1"/>
  <c r="E250" i="1" s="1"/>
  <c r="D266" i="1"/>
  <c r="P265" i="1"/>
  <c r="P264" i="1" s="1"/>
  <c r="O265" i="1"/>
  <c r="O264" i="1" s="1"/>
  <c r="N265" i="1"/>
  <c r="L265" i="1"/>
  <c r="L264" i="1" s="1"/>
  <c r="K265" i="1"/>
  <c r="K264" i="1" s="1"/>
  <c r="J265" i="1"/>
  <c r="I265" i="1"/>
  <c r="H265" i="1"/>
  <c r="H264" i="1" s="1"/>
  <c r="G265" i="1"/>
  <c r="G264" i="1" s="1"/>
  <c r="F265" i="1"/>
  <c r="E265" i="1"/>
  <c r="D265" i="1"/>
  <c r="D264" i="1" s="1"/>
  <c r="C265" i="1"/>
  <c r="C264" i="1" s="1"/>
  <c r="N264" i="1"/>
  <c r="J264" i="1"/>
  <c r="I264" i="1"/>
  <c r="F264" i="1"/>
  <c r="E264" i="1"/>
  <c r="P263" i="1"/>
  <c r="P259" i="1" s="1"/>
  <c r="P256" i="1" s="1"/>
  <c r="P250" i="1" s="1"/>
  <c r="O263" i="1"/>
  <c r="O259" i="1" s="1"/>
  <c r="O256" i="1" s="1"/>
  <c r="O250" i="1" s="1"/>
  <c r="L263" i="1"/>
  <c r="L259" i="1" s="1"/>
  <c r="L256" i="1" s="1"/>
  <c r="L250" i="1" s="1"/>
  <c r="K263" i="1"/>
  <c r="K259" i="1" s="1"/>
  <c r="K256" i="1" s="1"/>
  <c r="K250" i="1" s="1"/>
  <c r="H263" i="1"/>
  <c r="H259" i="1" s="1"/>
  <c r="H256" i="1" s="1"/>
  <c r="H250" i="1" s="1"/>
  <c r="G263" i="1"/>
  <c r="G259" i="1" s="1"/>
  <c r="G256" i="1" s="1"/>
  <c r="G250" i="1" s="1"/>
  <c r="D263" i="1"/>
  <c r="D259" i="1" s="1"/>
  <c r="D256" i="1" s="1"/>
  <c r="D250" i="1" s="1"/>
  <c r="N262" i="1"/>
  <c r="N261" i="1" s="1"/>
  <c r="J262" i="1"/>
  <c r="J261" i="1" s="1"/>
  <c r="I262" i="1"/>
  <c r="I261" i="1" s="1"/>
  <c r="F262" i="1"/>
  <c r="F261" i="1" s="1"/>
  <c r="E262" i="1"/>
  <c r="E261" i="1" s="1"/>
  <c r="M253" i="1"/>
  <c r="H253" i="1"/>
  <c r="C253" i="1"/>
  <c r="C250" i="1" s="1"/>
  <c r="M252" i="1"/>
  <c r="M251" i="1" s="1"/>
  <c r="H252" i="1"/>
  <c r="C252" i="1"/>
  <c r="P251" i="1"/>
  <c r="O251" i="1"/>
  <c r="N251" i="1"/>
  <c r="L251" i="1"/>
  <c r="K251" i="1"/>
  <c r="J251" i="1"/>
  <c r="I251" i="1"/>
  <c r="H251" i="1"/>
  <c r="G251" i="1"/>
  <c r="F251" i="1"/>
  <c r="E251" i="1"/>
  <c r="D251" i="1"/>
  <c r="C251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M243" i="1"/>
  <c r="H243" i="1"/>
  <c r="C243" i="1"/>
  <c r="M242" i="1"/>
  <c r="M241" i="1" s="1"/>
  <c r="H242" i="1"/>
  <c r="C242" i="1"/>
  <c r="P241" i="1"/>
  <c r="O241" i="1"/>
  <c r="N241" i="1"/>
  <c r="L241" i="1"/>
  <c r="K241" i="1"/>
  <c r="J241" i="1"/>
  <c r="I241" i="1"/>
  <c r="H241" i="1"/>
  <c r="G241" i="1"/>
  <c r="F241" i="1"/>
  <c r="E241" i="1"/>
  <c r="D241" i="1"/>
  <c r="C241" i="1"/>
  <c r="M240" i="1"/>
  <c r="H240" i="1"/>
  <c r="C240" i="1"/>
  <c r="M239" i="1"/>
  <c r="M238" i="1" s="1"/>
  <c r="H239" i="1"/>
  <c r="C239" i="1"/>
  <c r="P238" i="1"/>
  <c r="O238" i="1"/>
  <c r="N238" i="1"/>
  <c r="L238" i="1"/>
  <c r="K238" i="1"/>
  <c r="J238" i="1"/>
  <c r="I238" i="1"/>
  <c r="H238" i="1"/>
  <c r="G238" i="1"/>
  <c r="F238" i="1"/>
  <c r="E238" i="1"/>
  <c r="D238" i="1"/>
  <c r="C238" i="1"/>
  <c r="M237" i="1"/>
  <c r="H237" i="1"/>
  <c r="C237" i="1"/>
  <c r="C234" i="1" s="1"/>
  <c r="M236" i="1"/>
  <c r="M235" i="1" s="1"/>
  <c r="H236" i="1"/>
  <c r="C236" i="1"/>
  <c r="P235" i="1"/>
  <c r="O235" i="1"/>
  <c r="N235" i="1"/>
  <c r="L235" i="1"/>
  <c r="K235" i="1"/>
  <c r="J235" i="1"/>
  <c r="I235" i="1"/>
  <c r="H235" i="1"/>
  <c r="G235" i="1"/>
  <c r="F235" i="1"/>
  <c r="E235" i="1"/>
  <c r="D235" i="1"/>
  <c r="C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P233" i="1"/>
  <c r="P232" i="1" s="1"/>
  <c r="O233" i="1"/>
  <c r="O232" i="1" s="1"/>
  <c r="N233" i="1"/>
  <c r="L233" i="1"/>
  <c r="L232" i="1" s="1"/>
  <c r="K233" i="1"/>
  <c r="K232" i="1" s="1"/>
  <c r="J233" i="1"/>
  <c r="I233" i="1"/>
  <c r="H233" i="1"/>
  <c r="H232" i="1" s="1"/>
  <c r="G233" i="1"/>
  <c r="G232" i="1" s="1"/>
  <c r="F233" i="1"/>
  <c r="E233" i="1"/>
  <c r="D233" i="1"/>
  <c r="D232" i="1" s="1"/>
  <c r="C233" i="1"/>
  <c r="C232" i="1" s="1"/>
  <c r="N232" i="1"/>
  <c r="J232" i="1"/>
  <c r="I232" i="1"/>
  <c r="F232" i="1"/>
  <c r="E232" i="1"/>
  <c r="M231" i="1"/>
  <c r="H231" i="1"/>
  <c r="C231" i="1"/>
  <c r="M230" i="1"/>
  <c r="H230" i="1"/>
  <c r="H229" i="1" s="1"/>
  <c r="C230" i="1"/>
  <c r="C229" i="1" s="1"/>
  <c r="P229" i="1"/>
  <c r="O229" i="1"/>
  <c r="N229" i="1"/>
  <c r="M229" i="1"/>
  <c r="L229" i="1"/>
  <c r="K229" i="1"/>
  <c r="J229" i="1"/>
  <c r="I229" i="1"/>
  <c r="G229" i="1"/>
  <c r="F229" i="1"/>
  <c r="E229" i="1"/>
  <c r="D229" i="1"/>
  <c r="M228" i="1"/>
  <c r="H228" i="1"/>
  <c r="C228" i="1"/>
  <c r="M227" i="1"/>
  <c r="H227" i="1"/>
  <c r="H226" i="1" s="1"/>
  <c r="C227" i="1"/>
  <c r="C226" i="1" s="1"/>
  <c r="P226" i="1"/>
  <c r="O226" i="1"/>
  <c r="N226" i="1"/>
  <c r="M226" i="1"/>
  <c r="L226" i="1"/>
  <c r="K226" i="1"/>
  <c r="J226" i="1"/>
  <c r="I226" i="1"/>
  <c r="G226" i="1"/>
  <c r="F226" i="1"/>
  <c r="E226" i="1"/>
  <c r="D226" i="1"/>
  <c r="M225" i="1"/>
  <c r="M222" i="1" s="1"/>
  <c r="H225" i="1"/>
  <c r="C225" i="1"/>
  <c r="M224" i="1"/>
  <c r="H224" i="1"/>
  <c r="H223" i="1" s="1"/>
  <c r="C224" i="1"/>
  <c r="C223" i="1" s="1"/>
  <c r="P223" i="1"/>
  <c r="O223" i="1"/>
  <c r="N223" i="1"/>
  <c r="M223" i="1"/>
  <c r="L223" i="1"/>
  <c r="K223" i="1"/>
  <c r="J223" i="1"/>
  <c r="I223" i="1"/>
  <c r="G223" i="1"/>
  <c r="F223" i="1"/>
  <c r="E223" i="1"/>
  <c r="D223" i="1"/>
  <c r="P222" i="1"/>
  <c r="O222" i="1"/>
  <c r="N222" i="1"/>
  <c r="L222" i="1"/>
  <c r="K222" i="1"/>
  <c r="J222" i="1"/>
  <c r="I222" i="1"/>
  <c r="H222" i="1"/>
  <c r="G222" i="1"/>
  <c r="F222" i="1"/>
  <c r="E222" i="1"/>
  <c r="D222" i="1"/>
  <c r="C222" i="1"/>
  <c r="P221" i="1"/>
  <c r="O221" i="1"/>
  <c r="N221" i="1"/>
  <c r="N220" i="1" s="1"/>
  <c r="M221" i="1"/>
  <c r="M220" i="1" s="1"/>
  <c r="L221" i="1"/>
  <c r="K221" i="1"/>
  <c r="J221" i="1"/>
  <c r="J220" i="1" s="1"/>
  <c r="I221" i="1"/>
  <c r="I220" i="1" s="1"/>
  <c r="G221" i="1"/>
  <c r="F221" i="1"/>
  <c r="F220" i="1" s="1"/>
  <c r="E221" i="1"/>
  <c r="E220" i="1" s="1"/>
  <c r="D221" i="1"/>
  <c r="P220" i="1"/>
  <c r="O220" i="1"/>
  <c r="L220" i="1"/>
  <c r="K220" i="1"/>
  <c r="G220" i="1"/>
  <c r="D220" i="1"/>
  <c r="M219" i="1"/>
  <c r="H219" i="1"/>
  <c r="C219" i="1"/>
  <c r="M218" i="1"/>
  <c r="M217" i="1" s="1"/>
  <c r="H218" i="1"/>
  <c r="C218" i="1"/>
  <c r="P217" i="1"/>
  <c r="O217" i="1"/>
  <c r="N217" i="1"/>
  <c r="L217" i="1"/>
  <c r="K217" i="1"/>
  <c r="J217" i="1"/>
  <c r="I217" i="1"/>
  <c r="H217" i="1"/>
  <c r="G217" i="1"/>
  <c r="F217" i="1"/>
  <c r="E217" i="1"/>
  <c r="D217" i="1"/>
  <c r="C217" i="1"/>
  <c r="M216" i="1"/>
  <c r="H216" i="1"/>
  <c r="C216" i="1"/>
  <c r="M215" i="1"/>
  <c r="M214" i="1" s="1"/>
  <c r="H215" i="1"/>
  <c r="C215" i="1"/>
  <c r="P214" i="1"/>
  <c r="O214" i="1"/>
  <c r="N214" i="1"/>
  <c r="L214" i="1"/>
  <c r="K214" i="1"/>
  <c r="J214" i="1"/>
  <c r="I214" i="1"/>
  <c r="H214" i="1"/>
  <c r="G214" i="1"/>
  <c r="F214" i="1"/>
  <c r="E214" i="1"/>
  <c r="D214" i="1"/>
  <c r="C214" i="1"/>
  <c r="M213" i="1"/>
  <c r="H213" i="1"/>
  <c r="C213" i="1"/>
  <c r="C210" i="1" s="1"/>
  <c r="M212" i="1"/>
  <c r="M211" i="1" s="1"/>
  <c r="H212" i="1"/>
  <c r="C212" i="1"/>
  <c r="P211" i="1"/>
  <c r="O211" i="1"/>
  <c r="N211" i="1"/>
  <c r="L211" i="1"/>
  <c r="K211" i="1"/>
  <c r="J211" i="1"/>
  <c r="I211" i="1"/>
  <c r="H211" i="1"/>
  <c r="G211" i="1"/>
  <c r="F211" i="1"/>
  <c r="E211" i="1"/>
  <c r="D211" i="1"/>
  <c r="C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P209" i="1"/>
  <c r="P208" i="1" s="1"/>
  <c r="O209" i="1"/>
  <c r="O208" i="1" s="1"/>
  <c r="N209" i="1"/>
  <c r="L209" i="1"/>
  <c r="L208" i="1" s="1"/>
  <c r="K209" i="1"/>
  <c r="K208" i="1" s="1"/>
  <c r="J209" i="1"/>
  <c r="I209" i="1"/>
  <c r="H209" i="1"/>
  <c r="H208" i="1" s="1"/>
  <c r="G209" i="1"/>
  <c r="G208" i="1" s="1"/>
  <c r="F209" i="1"/>
  <c r="E209" i="1"/>
  <c r="D209" i="1"/>
  <c r="D208" i="1" s="1"/>
  <c r="C209" i="1"/>
  <c r="N208" i="1"/>
  <c r="J208" i="1"/>
  <c r="I208" i="1"/>
  <c r="F208" i="1"/>
  <c r="E208" i="1"/>
  <c r="M207" i="1"/>
  <c r="M205" i="1" s="1"/>
  <c r="H207" i="1"/>
  <c r="C207" i="1"/>
  <c r="M206" i="1"/>
  <c r="H206" i="1"/>
  <c r="H205" i="1" s="1"/>
  <c r="C206" i="1"/>
  <c r="C205" i="1" s="1"/>
  <c r="P205" i="1"/>
  <c r="O205" i="1"/>
  <c r="N205" i="1"/>
  <c r="L205" i="1"/>
  <c r="K205" i="1"/>
  <c r="J205" i="1"/>
  <c r="I205" i="1"/>
  <c r="G205" i="1"/>
  <c r="F205" i="1"/>
  <c r="E205" i="1"/>
  <c r="D205" i="1"/>
  <c r="M204" i="1"/>
  <c r="H204" i="1"/>
  <c r="C204" i="1"/>
  <c r="M203" i="1"/>
  <c r="H203" i="1"/>
  <c r="C203" i="1"/>
  <c r="C202" i="1" s="1"/>
  <c r="P202" i="1"/>
  <c r="O202" i="1"/>
  <c r="N202" i="1"/>
  <c r="M202" i="1"/>
  <c r="L202" i="1"/>
  <c r="K202" i="1"/>
  <c r="J202" i="1"/>
  <c r="I202" i="1"/>
  <c r="G202" i="1"/>
  <c r="F202" i="1"/>
  <c r="E202" i="1"/>
  <c r="D202" i="1"/>
  <c r="M201" i="1"/>
  <c r="M198" i="1" s="1"/>
  <c r="H201" i="1"/>
  <c r="C201" i="1"/>
  <c r="M200" i="1"/>
  <c r="H200" i="1"/>
  <c r="C200" i="1"/>
  <c r="P199" i="1"/>
  <c r="O199" i="1"/>
  <c r="N199" i="1"/>
  <c r="L199" i="1"/>
  <c r="K199" i="1"/>
  <c r="J199" i="1"/>
  <c r="I199" i="1"/>
  <c r="G199" i="1"/>
  <c r="F199" i="1"/>
  <c r="E199" i="1"/>
  <c r="D199" i="1"/>
  <c r="P198" i="1"/>
  <c r="O198" i="1"/>
  <c r="N198" i="1"/>
  <c r="L198" i="1"/>
  <c r="K198" i="1"/>
  <c r="J198" i="1"/>
  <c r="I198" i="1"/>
  <c r="H198" i="1"/>
  <c r="G198" i="1"/>
  <c r="F198" i="1"/>
  <c r="E198" i="1"/>
  <c r="D198" i="1"/>
  <c r="C198" i="1"/>
  <c r="P197" i="1"/>
  <c r="O197" i="1"/>
  <c r="N197" i="1"/>
  <c r="N196" i="1" s="1"/>
  <c r="M197" i="1"/>
  <c r="L197" i="1"/>
  <c r="K197" i="1"/>
  <c r="J197" i="1"/>
  <c r="J196" i="1" s="1"/>
  <c r="I197" i="1"/>
  <c r="I196" i="1" s="1"/>
  <c r="G197" i="1"/>
  <c r="F197" i="1"/>
  <c r="F196" i="1" s="1"/>
  <c r="E197" i="1"/>
  <c r="E196" i="1" s="1"/>
  <c r="D197" i="1"/>
  <c r="P196" i="1"/>
  <c r="O196" i="1"/>
  <c r="L196" i="1"/>
  <c r="K196" i="1"/>
  <c r="G196" i="1"/>
  <c r="D196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M192" i="1"/>
  <c r="H192" i="1"/>
  <c r="C192" i="1"/>
  <c r="M191" i="1"/>
  <c r="H191" i="1"/>
  <c r="H190" i="1" s="1"/>
  <c r="C191" i="1"/>
  <c r="C190" i="1" s="1"/>
  <c r="P190" i="1"/>
  <c r="O190" i="1"/>
  <c r="N190" i="1"/>
  <c r="M190" i="1"/>
  <c r="L190" i="1"/>
  <c r="K190" i="1"/>
  <c r="J190" i="1"/>
  <c r="I190" i="1"/>
  <c r="G190" i="1"/>
  <c r="F190" i="1"/>
  <c r="E190" i="1"/>
  <c r="D190" i="1"/>
  <c r="M189" i="1"/>
  <c r="H189" i="1"/>
  <c r="C189" i="1"/>
  <c r="M188" i="1"/>
  <c r="H188" i="1"/>
  <c r="C188" i="1"/>
  <c r="C187" i="1" s="1"/>
  <c r="P187" i="1"/>
  <c r="O187" i="1"/>
  <c r="N187" i="1"/>
  <c r="M187" i="1"/>
  <c r="L187" i="1"/>
  <c r="K187" i="1"/>
  <c r="J187" i="1"/>
  <c r="I187" i="1"/>
  <c r="G187" i="1"/>
  <c r="F187" i="1"/>
  <c r="E187" i="1"/>
  <c r="D187" i="1"/>
  <c r="M186" i="1"/>
  <c r="M183" i="1" s="1"/>
  <c r="H186" i="1"/>
  <c r="C186" i="1"/>
  <c r="M185" i="1"/>
  <c r="H185" i="1"/>
  <c r="C185" i="1"/>
  <c r="P184" i="1"/>
  <c r="O184" i="1"/>
  <c r="N184" i="1"/>
  <c r="M184" i="1"/>
  <c r="L184" i="1"/>
  <c r="K184" i="1"/>
  <c r="J184" i="1"/>
  <c r="I184" i="1"/>
  <c r="G184" i="1"/>
  <c r="F184" i="1"/>
  <c r="E184" i="1"/>
  <c r="D184" i="1"/>
  <c r="P183" i="1"/>
  <c r="O183" i="1"/>
  <c r="N183" i="1"/>
  <c r="L183" i="1"/>
  <c r="K183" i="1"/>
  <c r="J183" i="1"/>
  <c r="I183" i="1"/>
  <c r="H183" i="1"/>
  <c r="G183" i="1"/>
  <c r="F183" i="1"/>
  <c r="E183" i="1"/>
  <c r="D183" i="1"/>
  <c r="C183" i="1"/>
  <c r="P182" i="1"/>
  <c r="O182" i="1"/>
  <c r="N182" i="1"/>
  <c r="N181" i="1" s="1"/>
  <c r="M182" i="1"/>
  <c r="M181" i="1" s="1"/>
  <c r="L182" i="1"/>
  <c r="K182" i="1"/>
  <c r="J182" i="1"/>
  <c r="J181" i="1" s="1"/>
  <c r="I182" i="1"/>
  <c r="I181" i="1" s="1"/>
  <c r="G182" i="1"/>
  <c r="F182" i="1"/>
  <c r="F181" i="1" s="1"/>
  <c r="E182" i="1"/>
  <c r="E181" i="1" s="1"/>
  <c r="D182" i="1"/>
  <c r="P181" i="1"/>
  <c r="O181" i="1"/>
  <c r="L181" i="1"/>
  <c r="K181" i="1"/>
  <c r="G181" i="1"/>
  <c r="D181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M177" i="1"/>
  <c r="M173" i="1" s="1"/>
  <c r="H177" i="1"/>
  <c r="C177" i="1"/>
  <c r="M176" i="1"/>
  <c r="H176" i="1"/>
  <c r="C176" i="1"/>
  <c r="P174" i="1"/>
  <c r="O174" i="1"/>
  <c r="N174" i="1"/>
  <c r="M174" i="1"/>
  <c r="L174" i="1"/>
  <c r="K174" i="1"/>
  <c r="J174" i="1"/>
  <c r="I174" i="1"/>
  <c r="G174" i="1"/>
  <c r="F174" i="1"/>
  <c r="E174" i="1"/>
  <c r="D174" i="1"/>
  <c r="P173" i="1"/>
  <c r="O173" i="1"/>
  <c r="N173" i="1"/>
  <c r="L173" i="1"/>
  <c r="K173" i="1"/>
  <c r="J173" i="1"/>
  <c r="I173" i="1"/>
  <c r="H173" i="1"/>
  <c r="G173" i="1"/>
  <c r="F173" i="1"/>
  <c r="E173" i="1"/>
  <c r="D173" i="1"/>
  <c r="C173" i="1"/>
  <c r="P172" i="1"/>
  <c r="O172" i="1"/>
  <c r="N172" i="1"/>
  <c r="N171" i="1" s="1"/>
  <c r="M172" i="1"/>
  <c r="L172" i="1"/>
  <c r="K172" i="1"/>
  <c r="J172" i="1"/>
  <c r="J171" i="1" s="1"/>
  <c r="I172" i="1"/>
  <c r="I171" i="1" s="1"/>
  <c r="G172" i="1"/>
  <c r="F172" i="1"/>
  <c r="F171" i="1" s="1"/>
  <c r="E172" i="1"/>
  <c r="E171" i="1" s="1"/>
  <c r="D172" i="1"/>
  <c r="P171" i="1"/>
  <c r="O171" i="1"/>
  <c r="L171" i="1"/>
  <c r="K171" i="1"/>
  <c r="G171" i="1"/>
  <c r="D171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P164" i="1"/>
  <c r="O164" i="1"/>
  <c r="N164" i="1"/>
  <c r="N162" i="1" s="1"/>
  <c r="M164" i="1"/>
  <c r="L164" i="1"/>
  <c r="K164" i="1"/>
  <c r="J164" i="1"/>
  <c r="I164" i="1"/>
  <c r="H164" i="1"/>
  <c r="G164" i="1"/>
  <c r="F164" i="1"/>
  <c r="F162" i="1" s="1"/>
  <c r="E164" i="1"/>
  <c r="D164" i="1"/>
  <c r="C164" i="1"/>
  <c r="P163" i="1"/>
  <c r="P162" i="1" s="1"/>
  <c r="O163" i="1"/>
  <c r="O162" i="1" s="1"/>
  <c r="N163" i="1"/>
  <c r="M163" i="1"/>
  <c r="L163" i="1"/>
  <c r="L162" i="1" s="1"/>
  <c r="K163" i="1"/>
  <c r="K162" i="1" s="1"/>
  <c r="J163" i="1"/>
  <c r="I163" i="1"/>
  <c r="H163" i="1"/>
  <c r="H162" i="1" s="1"/>
  <c r="G163" i="1"/>
  <c r="G162" i="1" s="1"/>
  <c r="F163" i="1"/>
  <c r="E163" i="1"/>
  <c r="D163" i="1"/>
  <c r="D162" i="1" s="1"/>
  <c r="C163" i="1"/>
  <c r="M162" i="1"/>
  <c r="J162" i="1"/>
  <c r="I162" i="1"/>
  <c r="E162" i="1"/>
  <c r="C162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M148" i="1"/>
  <c r="H148" i="1"/>
  <c r="C148" i="1"/>
  <c r="M147" i="1"/>
  <c r="M146" i="1" s="1"/>
  <c r="H147" i="1"/>
  <c r="H146" i="1" s="1"/>
  <c r="C147" i="1"/>
  <c r="P146" i="1"/>
  <c r="O146" i="1"/>
  <c r="N146" i="1"/>
  <c r="L146" i="1"/>
  <c r="K146" i="1"/>
  <c r="J146" i="1"/>
  <c r="I146" i="1"/>
  <c r="G146" i="1"/>
  <c r="F146" i="1"/>
  <c r="E146" i="1"/>
  <c r="D146" i="1"/>
  <c r="C146" i="1"/>
  <c r="M145" i="1"/>
  <c r="H145" i="1"/>
  <c r="C145" i="1"/>
  <c r="M144" i="1"/>
  <c r="M143" i="1" s="1"/>
  <c r="H144" i="1"/>
  <c r="H143" i="1" s="1"/>
  <c r="C144" i="1"/>
  <c r="P143" i="1"/>
  <c r="O143" i="1"/>
  <c r="N143" i="1"/>
  <c r="L143" i="1"/>
  <c r="K143" i="1"/>
  <c r="J143" i="1"/>
  <c r="I143" i="1"/>
  <c r="G143" i="1"/>
  <c r="F143" i="1"/>
  <c r="E143" i="1"/>
  <c r="D143" i="1"/>
  <c r="C143" i="1"/>
  <c r="M142" i="1"/>
  <c r="H142" i="1"/>
  <c r="C142" i="1"/>
  <c r="M141" i="1"/>
  <c r="M140" i="1" s="1"/>
  <c r="H141" i="1"/>
  <c r="H140" i="1" s="1"/>
  <c r="C141" i="1"/>
  <c r="P140" i="1"/>
  <c r="O140" i="1"/>
  <c r="N140" i="1"/>
  <c r="L140" i="1"/>
  <c r="K140" i="1"/>
  <c r="J140" i="1"/>
  <c r="I140" i="1"/>
  <c r="G140" i="1"/>
  <c r="F140" i="1"/>
  <c r="E140" i="1"/>
  <c r="D140" i="1"/>
  <c r="C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P138" i="1"/>
  <c r="O138" i="1"/>
  <c r="O137" i="1" s="1"/>
  <c r="N138" i="1"/>
  <c r="N137" i="1" s="1"/>
  <c r="L138" i="1"/>
  <c r="K138" i="1"/>
  <c r="K137" i="1" s="1"/>
  <c r="J138" i="1"/>
  <c r="J137" i="1" s="1"/>
  <c r="I138" i="1"/>
  <c r="G138" i="1"/>
  <c r="G137" i="1" s="1"/>
  <c r="F138" i="1"/>
  <c r="F137" i="1" s="1"/>
  <c r="E138" i="1"/>
  <c r="D138" i="1"/>
  <c r="C138" i="1"/>
  <c r="C137" i="1" s="1"/>
  <c r="P137" i="1"/>
  <c r="L137" i="1"/>
  <c r="I137" i="1"/>
  <c r="E137" i="1"/>
  <c r="D137" i="1"/>
  <c r="M136" i="1"/>
  <c r="H136" i="1"/>
  <c r="C136" i="1"/>
  <c r="M135" i="1"/>
  <c r="H135" i="1"/>
  <c r="C135" i="1"/>
  <c r="C134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M133" i="1"/>
  <c r="H133" i="1"/>
  <c r="H130" i="1" s="1"/>
  <c r="H127" i="1" s="1"/>
  <c r="C133" i="1"/>
  <c r="M132" i="1"/>
  <c r="H132" i="1"/>
  <c r="C132" i="1"/>
  <c r="C131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P130" i="1"/>
  <c r="O130" i="1"/>
  <c r="O127" i="1" s="1"/>
  <c r="O47" i="1" s="1"/>
  <c r="O21" i="1" s="1"/>
  <c r="N130" i="1"/>
  <c r="N127" i="1" s="1"/>
  <c r="N47" i="1" s="1"/>
  <c r="N21" i="1" s="1"/>
  <c r="M130" i="1"/>
  <c r="L130" i="1"/>
  <c r="K130" i="1"/>
  <c r="K127" i="1" s="1"/>
  <c r="K47" i="1" s="1"/>
  <c r="K21" i="1" s="1"/>
  <c r="J130" i="1"/>
  <c r="J127" i="1" s="1"/>
  <c r="J47" i="1" s="1"/>
  <c r="J21" i="1" s="1"/>
  <c r="I130" i="1"/>
  <c r="G130" i="1"/>
  <c r="G127" i="1" s="1"/>
  <c r="G47" i="1" s="1"/>
  <c r="G21" i="1" s="1"/>
  <c r="F130" i="1"/>
  <c r="F127" i="1" s="1"/>
  <c r="F47" i="1" s="1"/>
  <c r="F21" i="1" s="1"/>
  <c r="E130" i="1"/>
  <c r="D130" i="1"/>
  <c r="C130" i="1"/>
  <c r="C127" i="1" s="1"/>
  <c r="P129" i="1"/>
  <c r="P128" i="1" s="1"/>
  <c r="O129" i="1"/>
  <c r="N129" i="1"/>
  <c r="M129" i="1"/>
  <c r="M128" i="1" s="1"/>
  <c r="L129" i="1"/>
  <c r="L128" i="1" s="1"/>
  <c r="K129" i="1"/>
  <c r="J129" i="1"/>
  <c r="I129" i="1"/>
  <c r="I128" i="1" s="1"/>
  <c r="H129" i="1"/>
  <c r="H128" i="1" s="1"/>
  <c r="G129" i="1"/>
  <c r="F129" i="1"/>
  <c r="E129" i="1"/>
  <c r="E128" i="1" s="1"/>
  <c r="D129" i="1"/>
  <c r="D128" i="1" s="1"/>
  <c r="O128" i="1"/>
  <c r="N128" i="1"/>
  <c r="K128" i="1"/>
  <c r="J128" i="1"/>
  <c r="G128" i="1"/>
  <c r="F128" i="1"/>
  <c r="P127" i="1"/>
  <c r="M127" i="1"/>
  <c r="L127" i="1"/>
  <c r="I127" i="1"/>
  <c r="E127" i="1"/>
  <c r="D127" i="1"/>
  <c r="O126" i="1"/>
  <c r="N126" i="1"/>
  <c r="N125" i="1" s="1"/>
  <c r="K126" i="1"/>
  <c r="J126" i="1"/>
  <c r="J125" i="1" s="1"/>
  <c r="G126" i="1"/>
  <c r="G125" i="1" s="1"/>
  <c r="F126" i="1"/>
  <c r="F125" i="1" s="1"/>
  <c r="P124" i="1"/>
  <c r="O124" i="1"/>
  <c r="N124" i="1"/>
  <c r="L124" i="1"/>
  <c r="K124" i="1"/>
  <c r="J124" i="1"/>
  <c r="I124" i="1"/>
  <c r="G124" i="1"/>
  <c r="F124" i="1"/>
  <c r="E124" i="1"/>
  <c r="D124" i="1"/>
  <c r="P123" i="1"/>
  <c r="P122" i="1" s="1"/>
  <c r="O123" i="1"/>
  <c r="N123" i="1"/>
  <c r="L123" i="1"/>
  <c r="L122" i="1" s="1"/>
  <c r="K123" i="1"/>
  <c r="J123" i="1"/>
  <c r="I123" i="1"/>
  <c r="I122" i="1" s="1"/>
  <c r="G123" i="1"/>
  <c r="F123" i="1"/>
  <c r="E123" i="1"/>
  <c r="E122" i="1" s="1"/>
  <c r="D123" i="1"/>
  <c r="D122" i="1" s="1"/>
  <c r="O122" i="1"/>
  <c r="N122" i="1"/>
  <c r="K122" i="1"/>
  <c r="J122" i="1"/>
  <c r="G122" i="1"/>
  <c r="F122" i="1"/>
  <c r="P121" i="1"/>
  <c r="O121" i="1"/>
  <c r="N121" i="1"/>
  <c r="L121" i="1"/>
  <c r="K121" i="1"/>
  <c r="J121" i="1"/>
  <c r="I121" i="1"/>
  <c r="G121" i="1"/>
  <c r="F121" i="1"/>
  <c r="E121" i="1"/>
  <c r="D121" i="1"/>
  <c r="P120" i="1"/>
  <c r="O120" i="1"/>
  <c r="O119" i="1" s="1"/>
  <c r="N120" i="1"/>
  <c r="N119" i="1" s="1"/>
  <c r="L120" i="1"/>
  <c r="K120" i="1"/>
  <c r="K119" i="1" s="1"/>
  <c r="J120" i="1"/>
  <c r="J119" i="1" s="1"/>
  <c r="I120" i="1"/>
  <c r="G120" i="1"/>
  <c r="G119" i="1" s="1"/>
  <c r="F120" i="1"/>
  <c r="F119" i="1" s="1"/>
  <c r="E120" i="1"/>
  <c r="D120" i="1"/>
  <c r="P119" i="1"/>
  <c r="L119" i="1"/>
  <c r="I119" i="1"/>
  <c r="E119" i="1"/>
  <c r="D119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P115" i="1"/>
  <c r="O115" i="1"/>
  <c r="N115" i="1"/>
  <c r="L115" i="1"/>
  <c r="K115" i="1"/>
  <c r="J115" i="1"/>
  <c r="I115" i="1"/>
  <c r="G115" i="1"/>
  <c r="F115" i="1"/>
  <c r="E115" i="1"/>
  <c r="D115" i="1"/>
  <c r="P114" i="1"/>
  <c r="O114" i="1"/>
  <c r="O113" i="1" s="1"/>
  <c r="N114" i="1"/>
  <c r="N113" i="1" s="1"/>
  <c r="L114" i="1"/>
  <c r="K114" i="1"/>
  <c r="K113" i="1" s="1"/>
  <c r="J114" i="1"/>
  <c r="J113" i="1" s="1"/>
  <c r="I114" i="1"/>
  <c r="G114" i="1"/>
  <c r="G113" i="1" s="1"/>
  <c r="F114" i="1"/>
  <c r="F113" i="1" s="1"/>
  <c r="E114" i="1"/>
  <c r="D114" i="1"/>
  <c r="P113" i="1"/>
  <c r="L113" i="1"/>
  <c r="I113" i="1"/>
  <c r="E113" i="1"/>
  <c r="D113" i="1"/>
  <c r="M111" i="1"/>
  <c r="H111" i="1"/>
  <c r="C111" i="1"/>
  <c r="M110" i="1"/>
  <c r="H110" i="1"/>
  <c r="C110" i="1"/>
  <c r="C109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M108" i="1"/>
  <c r="H108" i="1"/>
  <c r="C108" i="1"/>
  <c r="M107" i="1"/>
  <c r="H107" i="1"/>
  <c r="C107" i="1"/>
  <c r="C106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M105" i="1"/>
  <c r="H105" i="1"/>
  <c r="C105" i="1"/>
  <c r="C96" i="1" s="1"/>
  <c r="M104" i="1"/>
  <c r="H104" i="1"/>
  <c r="C104" i="1"/>
  <c r="C103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M99" i="1"/>
  <c r="H99" i="1"/>
  <c r="C99" i="1"/>
  <c r="M98" i="1"/>
  <c r="M97" i="1" s="1"/>
  <c r="H98" i="1"/>
  <c r="H97" i="1" s="1"/>
  <c r="C98" i="1"/>
  <c r="P97" i="1"/>
  <c r="O97" i="1"/>
  <c r="N97" i="1"/>
  <c r="L97" i="1"/>
  <c r="K97" i="1"/>
  <c r="J97" i="1"/>
  <c r="I97" i="1"/>
  <c r="G97" i="1"/>
  <c r="F97" i="1"/>
  <c r="E97" i="1"/>
  <c r="D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P95" i="1"/>
  <c r="O95" i="1"/>
  <c r="O94" i="1" s="1"/>
  <c r="N95" i="1"/>
  <c r="N94" i="1" s="1"/>
  <c r="L95" i="1"/>
  <c r="K95" i="1"/>
  <c r="K94" i="1" s="1"/>
  <c r="J95" i="1"/>
  <c r="J94" i="1" s="1"/>
  <c r="I95" i="1"/>
  <c r="G95" i="1"/>
  <c r="G94" i="1" s="1"/>
  <c r="F95" i="1"/>
  <c r="F94" i="1" s="1"/>
  <c r="E95" i="1"/>
  <c r="D95" i="1"/>
  <c r="C95" i="1"/>
  <c r="C94" i="1" s="1"/>
  <c r="P94" i="1"/>
  <c r="L94" i="1"/>
  <c r="I94" i="1"/>
  <c r="E94" i="1"/>
  <c r="D94" i="1"/>
  <c r="M93" i="1"/>
  <c r="H93" i="1"/>
  <c r="C93" i="1"/>
  <c r="M92" i="1"/>
  <c r="H92" i="1"/>
  <c r="C92" i="1"/>
  <c r="C90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M89" i="1"/>
  <c r="H89" i="1"/>
  <c r="C89" i="1"/>
  <c r="C80" i="1" s="1"/>
  <c r="M88" i="1"/>
  <c r="H88" i="1"/>
  <c r="C88" i="1"/>
  <c r="C87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M83" i="1"/>
  <c r="H83" i="1"/>
  <c r="C83" i="1"/>
  <c r="M82" i="1"/>
  <c r="M81" i="1" s="1"/>
  <c r="H82" i="1"/>
  <c r="H81" i="1" s="1"/>
  <c r="C82" i="1"/>
  <c r="P81" i="1"/>
  <c r="O81" i="1"/>
  <c r="N81" i="1"/>
  <c r="L81" i="1"/>
  <c r="K81" i="1"/>
  <c r="J81" i="1"/>
  <c r="I81" i="1"/>
  <c r="G81" i="1"/>
  <c r="F81" i="1"/>
  <c r="E81" i="1"/>
  <c r="D81" i="1"/>
  <c r="C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P79" i="1"/>
  <c r="O79" i="1"/>
  <c r="O78" i="1" s="1"/>
  <c r="N79" i="1"/>
  <c r="N78" i="1" s="1"/>
  <c r="L79" i="1"/>
  <c r="K79" i="1"/>
  <c r="K78" i="1" s="1"/>
  <c r="J79" i="1"/>
  <c r="J78" i="1" s="1"/>
  <c r="I79" i="1"/>
  <c r="G79" i="1"/>
  <c r="G78" i="1" s="1"/>
  <c r="F79" i="1"/>
  <c r="F78" i="1" s="1"/>
  <c r="E79" i="1"/>
  <c r="D79" i="1"/>
  <c r="C79" i="1"/>
  <c r="C78" i="1" s="1"/>
  <c r="P78" i="1"/>
  <c r="L78" i="1"/>
  <c r="I78" i="1"/>
  <c r="E78" i="1"/>
  <c r="D78" i="1"/>
  <c r="M77" i="1"/>
  <c r="M124" i="1" s="1"/>
  <c r="H77" i="1"/>
  <c r="H124" i="1" s="1"/>
  <c r="C77" i="1"/>
  <c r="C124" i="1" s="1"/>
  <c r="M76" i="1"/>
  <c r="M123" i="1" s="1"/>
  <c r="H76" i="1"/>
  <c r="H123" i="1" s="1"/>
  <c r="H122" i="1" s="1"/>
  <c r="C76" i="1"/>
  <c r="C123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M74" i="1"/>
  <c r="M121" i="1" s="1"/>
  <c r="H74" i="1"/>
  <c r="H121" i="1" s="1"/>
  <c r="C74" i="1"/>
  <c r="C121" i="1" s="1"/>
  <c r="M73" i="1"/>
  <c r="M120" i="1" s="1"/>
  <c r="M119" i="1" s="1"/>
  <c r="H73" i="1"/>
  <c r="H120" i="1" s="1"/>
  <c r="C73" i="1"/>
  <c r="C72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M68" i="1"/>
  <c r="M115" i="1" s="1"/>
  <c r="H68" i="1"/>
  <c r="H115" i="1" s="1"/>
  <c r="C68" i="1"/>
  <c r="C115" i="1" s="1"/>
  <c r="M67" i="1"/>
  <c r="M114" i="1" s="1"/>
  <c r="H67" i="1"/>
  <c r="H114" i="1" s="1"/>
  <c r="H113" i="1" s="1"/>
  <c r="C67" i="1"/>
  <c r="C114" i="1" s="1"/>
  <c r="P66" i="1"/>
  <c r="O66" i="1"/>
  <c r="N66" i="1"/>
  <c r="L66" i="1"/>
  <c r="K66" i="1"/>
  <c r="J66" i="1"/>
  <c r="I66" i="1"/>
  <c r="G66" i="1"/>
  <c r="F66" i="1"/>
  <c r="E66" i="1"/>
  <c r="D66" i="1"/>
  <c r="C66" i="1"/>
  <c r="P65" i="1"/>
  <c r="P62" i="1" s="1"/>
  <c r="O65" i="1"/>
  <c r="N65" i="1"/>
  <c r="M65" i="1"/>
  <c r="M62" i="1" s="1"/>
  <c r="L65" i="1"/>
  <c r="L62" i="1" s="1"/>
  <c r="K65" i="1"/>
  <c r="J65" i="1"/>
  <c r="I65" i="1"/>
  <c r="I62" i="1" s="1"/>
  <c r="H65" i="1"/>
  <c r="H62" i="1" s="1"/>
  <c r="G65" i="1"/>
  <c r="F65" i="1"/>
  <c r="E65" i="1"/>
  <c r="E62" i="1" s="1"/>
  <c r="D65" i="1"/>
  <c r="D62" i="1" s="1"/>
  <c r="P64" i="1"/>
  <c r="O64" i="1"/>
  <c r="O63" i="1" s="1"/>
  <c r="N64" i="1"/>
  <c r="N63" i="1" s="1"/>
  <c r="L64" i="1"/>
  <c r="K64" i="1"/>
  <c r="K63" i="1" s="1"/>
  <c r="J64" i="1"/>
  <c r="J63" i="1" s="1"/>
  <c r="I64" i="1"/>
  <c r="G64" i="1"/>
  <c r="G63" i="1" s="1"/>
  <c r="F64" i="1"/>
  <c r="F63" i="1" s="1"/>
  <c r="E64" i="1"/>
  <c r="D64" i="1"/>
  <c r="C64" i="1"/>
  <c r="P63" i="1"/>
  <c r="L63" i="1"/>
  <c r="I63" i="1"/>
  <c r="E63" i="1"/>
  <c r="D63" i="1"/>
  <c r="O62" i="1"/>
  <c r="N62" i="1"/>
  <c r="K62" i="1"/>
  <c r="J62" i="1"/>
  <c r="G62" i="1"/>
  <c r="F62" i="1"/>
  <c r="P61" i="1"/>
  <c r="P60" i="1" s="1"/>
  <c r="L61" i="1"/>
  <c r="I61" i="1"/>
  <c r="I60" i="1" s="1"/>
  <c r="E61" i="1"/>
  <c r="E60" i="1" s="1"/>
  <c r="D61" i="1"/>
  <c r="D60" i="1" s="1"/>
  <c r="M59" i="1"/>
  <c r="H59" i="1"/>
  <c r="C59" i="1"/>
  <c r="M58" i="1"/>
  <c r="M57" i="1" s="1"/>
  <c r="H58" i="1"/>
  <c r="H57" i="1" s="1"/>
  <c r="C58" i="1"/>
  <c r="P57" i="1"/>
  <c r="O57" i="1"/>
  <c r="N57" i="1"/>
  <c r="L57" i="1"/>
  <c r="K57" i="1"/>
  <c r="J57" i="1"/>
  <c r="I57" i="1"/>
  <c r="G57" i="1"/>
  <c r="F57" i="1"/>
  <c r="E57" i="1"/>
  <c r="D57" i="1"/>
  <c r="C57" i="1"/>
  <c r="M56" i="1"/>
  <c r="H56" i="1"/>
  <c r="C56" i="1"/>
  <c r="M55" i="1"/>
  <c r="M54" i="1" s="1"/>
  <c r="H55" i="1"/>
  <c r="H54" i="1" s="1"/>
  <c r="C55" i="1"/>
  <c r="P54" i="1"/>
  <c r="O54" i="1"/>
  <c r="N54" i="1"/>
  <c r="L54" i="1"/>
  <c r="K54" i="1"/>
  <c r="J54" i="1"/>
  <c r="I54" i="1"/>
  <c r="G54" i="1"/>
  <c r="F54" i="1"/>
  <c r="E54" i="1"/>
  <c r="D54" i="1"/>
  <c r="C54" i="1"/>
  <c r="M53" i="1"/>
  <c r="H53" i="1"/>
  <c r="C53" i="1"/>
  <c r="M52" i="1"/>
  <c r="M51" i="1" s="1"/>
  <c r="H52" i="1"/>
  <c r="H51" i="1" s="1"/>
  <c r="C52" i="1"/>
  <c r="P51" i="1"/>
  <c r="O51" i="1"/>
  <c r="N51" i="1"/>
  <c r="L51" i="1"/>
  <c r="K51" i="1"/>
  <c r="J51" i="1"/>
  <c r="I51" i="1"/>
  <c r="G51" i="1"/>
  <c r="F51" i="1"/>
  <c r="E51" i="1"/>
  <c r="D51" i="1"/>
  <c r="C51" i="1"/>
  <c r="P50" i="1"/>
  <c r="O50" i="1"/>
  <c r="N50" i="1"/>
  <c r="M50" i="1"/>
  <c r="M47" i="1" s="1"/>
  <c r="L50" i="1"/>
  <c r="K50" i="1"/>
  <c r="J50" i="1"/>
  <c r="I50" i="1"/>
  <c r="I47" i="1" s="1"/>
  <c r="H50" i="1"/>
  <c r="G50" i="1"/>
  <c r="F50" i="1"/>
  <c r="E50" i="1"/>
  <c r="E47" i="1" s="1"/>
  <c r="D50" i="1"/>
  <c r="C50" i="1"/>
  <c r="P49" i="1"/>
  <c r="O49" i="1"/>
  <c r="O48" i="1" s="1"/>
  <c r="N49" i="1"/>
  <c r="N48" i="1" s="1"/>
  <c r="L49" i="1"/>
  <c r="K49" i="1"/>
  <c r="K48" i="1" s="1"/>
  <c r="J49" i="1"/>
  <c r="J48" i="1" s="1"/>
  <c r="I49" i="1"/>
  <c r="G49" i="1"/>
  <c r="G48" i="1" s="1"/>
  <c r="F49" i="1"/>
  <c r="F48" i="1" s="1"/>
  <c r="E49" i="1"/>
  <c r="D49" i="1"/>
  <c r="C49" i="1"/>
  <c r="C48" i="1" s="1"/>
  <c r="P48" i="1"/>
  <c r="L48" i="1"/>
  <c r="I48" i="1"/>
  <c r="E48" i="1"/>
  <c r="D48" i="1"/>
  <c r="M43" i="1"/>
  <c r="H43" i="1"/>
  <c r="C43" i="1"/>
  <c r="M42" i="1"/>
  <c r="M41" i="1" s="1"/>
  <c r="H42" i="1"/>
  <c r="H41" i="1" s="1"/>
  <c r="C42" i="1"/>
  <c r="P41" i="1"/>
  <c r="O41" i="1"/>
  <c r="N41" i="1"/>
  <c r="L41" i="1"/>
  <c r="K41" i="1"/>
  <c r="J41" i="1"/>
  <c r="I41" i="1"/>
  <c r="G41" i="1"/>
  <c r="F41" i="1"/>
  <c r="E41" i="1"/>
  <c r="D41" i="1"/>
  <c r="C41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M36" i="1"/>
  <c r="H36" i="1"/>
  <c r="H35" i="1" s="1"/>
  <c r="C36" i="1"/>
  <c r="C35" i="1" s="1"/>
  <c r="P35" i="1"/>
  <c r="O35" i="1"/>
  <c r="N35" i="1"/>
  <c r="M35" i="1"/>
  <c r="L35" i="1"/>
  <c r="K35" i="1"/>
  <c r="J35" i="1"/>
  <c r="I35" i="1"/>
  <c r="G35" i="1"/>
  <c r="F35" i="1"/>
  <c r="E35" i="1"/>
  <c r="D35" i="1"/>
  <c r="P33" i="1"/>
  <c r="P32" i="1" s="1"/>
  <c r="O33" i="1"/>
  <c r="O32" i="1" s="1"/>
  <c r="N33" i="1"/>
  <c r="M33" i="1"/>
  <c r="L33" i="1"/>
  <c r="L32" i="1" s="1"/>
  <c r="K33" i="1"/>
  <c r="K24" i="1" s="1"/>
  <c r="J33" i="1"/>
  <c r="I33" i="1"/>
  <c r="H33" i="1"/>
  <c r="H32" i="1" s="1"/>
  <c r="G33" i="1"/>
  <c r="G32" i="1" s="1"/>
  <c r="F33" i="1"/>
  <c r="E33" i="1"/>
  <c r="D33" i="1"/>
  <c r="D32" i="1" s="1"/>
  <c r="C33" i="1"/>
  <c r="C24" i="1" s="1"/>
  <c r="N32" i="1"/>
  <c r="M32" i="1"/>
  <c r="J32" i="1"/>
  <c r="I32" i="1"/>
  <c r="F32" i="1"/>
  <c r="E32" i="1"/>
  <c r="M30" i="1"/>
  <c r="M29" i="1" s="1"/>
  <c r="H30" i="1"/>
  <c r="H29" i="1" s="1"/>
  <c r="C30" i="1"/>
  <c r="P29" i="1"/>
  <c r="O29" i="1"/>
  <c r="N29" i="1"/>
  <c r="L29" i="1"/>
  <c r="K29" i="1"/>
  <c r="J29" i="1"/>
  <c r="I29" i="1"/>
  <c r="G29" i="1"/>
  <c r="F29" i="1"/>
  <c r="E29" i="1"/>
  <c r="D29" i="1"/>
  <c r="C29" i="1"/>
  <c r="M28" i="1"/>
  <c r="M25" i="1" s="1"/>
  <c r="H28" i="1"/>
  <c r="C28" i="1"/>
  <c r="M27" i="1"/>
  <c r="M26" i="1" s="1"/>
  <c r="H27" i="1"/>
  <c r="H26" i="1" s="1"/>
  <c r="C27" i="1"/>
  <c r="P26" i="1"/>
  <c r="O26" i="1"/>
  <c r="N26" i="1"/>
  <c r="L26" i="1"/>
  <c r="K26" i="1"/>
  <c r="J26" i="1"/>
  <c r="I26" i="1"/>
  <c r="G26" i="1"/>
  <c r="F26" i="1"/>
  <c r="E26" i="1"/>
  <c r="D26" i="1"/>
  <c r="C26" i="1"/>
  <c r="P25" i="1"/>
  <c r="O25" i="1"/>
  <c r="N25" i="1"/>
  <c r="L25" i="1"/>
  <c r="K25" i="1"/>
  <c r="J25" i="1"/>
  <c r="I25" i="1"/>
  <c r="H25" i="1"/>
  <c r="G25" i="1"/>
  <c r="F25" i="1"/>
  <c r="E25" i="1"/>
  <c r="D25" i="1"/>
  <c r="C25" i="1"/>
  <c r="N24" i="1"/>
  <c r="N23" i="1" s="1"/>
  <c r="J24" i="1"/>
  <c r="J23" i="1" s="1"/>
  <c r="I24" i="1"/>
  <c r="F24" i="1"/>
  <c r="F23" i="1" s="1"/>
  <c r="E24" i="1"/>
  <c r="I23" i="1"/>
  <c r="E23" i="1"/>
  <c r="H636" i="1" l="1"/>
  <c r="H635" i="1" s="1"/>
  <c r="H591" i="1"/>
  <c r="H589" i="1" s="1"/>
  <c r="H576" i="1" s="1"/>
  <c r="H560" i="1" s="1"/>
  <c r="J589" i="1"/>
  <c r="J576" i="1" s="1"/>
  <c r="J560" i="1" s="1"/>
  <c r="J559" i="1" s="1"/>
  <c r="M795" i="1"/>
  <c r="C818" i="1"/>
  <c r="C795" i="1" s="1"/>
  <c r="C740" i="1"/>
  <c r="C715" i="1"/>
  <c r="H691" i="1"/>
  <c r="C691" i="1"/>
  <c r="C663" i="1" s="1"/>
  <c r="C505" i="1" s="1"/>
  <c r="M506" i="1"/>
  <c r="C506" i="1"/>
  <c r="P420" i="1"/>
  <c r="N391" i="1"/>
  <c r="N389" i="1"/>
  <c r="L420" i="1"/>
  <c r="L429" i="1"/>
  <c r="J422" i="1"/>
  <c r="J420" i="1" s="1"/>
  <c r="J391" i="1"/>
  <c r="J17" i="1" s="1"/>
  <c r="J501" i="1" s="1"/>
  <c r="G420" i="1"/>
  <c r="F422" i="1"/>
  <c r="F420" i="1" s="1"/>
  <c r="E391" i="1"/>
  <c r="E389" i="1" s="1"/>
  <c r="D420" i="1"/>
  <c r="D429" i="1"/>
  <c r="E21" i="1"/>
  <c r="I21" i="1"/>
  <c r="M21" i="1"/>
  <c r="F387" i="1"/>
  <c r="D47" i="1"/>
  <c r="H47" i="1"/>
  <c r="L47" i="1"/>
  <c r="L21" i="1" s="1"/>
  <c r="P47" i="1"/>
  <c r="C113" i="1"/>
  <c r="C122" i="1"/>
  <c r="K125" i="1"/>
  <c r="G387" i="1"/>
  <c r="G17" i="1"/>
  <c r="G501" i="1" s="1"/>
  <c r="C23" i="1"/>
  <c r="K23" i="1"/>
  <c r="D21" i="1"/>
  <c r="H21" i="1"/>
  <c r="L60" i="1"/>
  <c r="M113" i="1"/>
  <c r="H119" i="1"/>
  <c r="M122" i="1"/>
  <c r="O125" i="1"/>
  <c r="J387" i="1"/>
  <c r="N387" i="1"/>
  <c r="N17" i="1"/>
  <c r="N501" i="1" s="1"/>
  <c r="P21" i="1"/>
  <c r="C63" i="1"/>
  <c r="K387" i="1"/>
  <c r="K17" i="1"/>
  <c r="K501" i="1" s="1"/>
  <c r="O387" i="1"/>
  <c r="O17" i="1"/>
  <c r="O501" i="1" s="1"/>
  <c r="M171" i="1"/>
  <c r="H199" i="1"/>
  <c r="H197" i="1"/>
  <c r="H196" i="1" s="1"/>
  <c r="C120" i="1"/>
  <c r="C119" i="1" s="1"/>
  <c r="C174" i="1"/>
  <c r="C172" i="1"/>
  <c r="C171" i="1" s="1"/>
  <c r="H187" i="1"/>
  <c r="G24" i="1"/>
  <c r="O24" i="1"/>
  <c r="D24" i="1"/>
  <c r="H24" i="1"/>
  <c r="L24" i="1"/>
  <c r="P24" i="1"/>
  <c r="C32" i="1"/>
  <c r="K32" i="1"/>
  <c r="H49" i="1"/>
  <c r="F61" i="1"/>
  <c r="F60" i="1" s="1"/>
  <c r="J61" i="1"/>
  <c r="J60" i="1" s="1"/>
  <c r="N61" i="1"/>
  <c r="N60" i="1" s="1"/>
  <c r="H64" i="1"/>
  <c r="H66" i="1"/>
  <c r="H79" i="1"/>
  <c r="H78" i="1" s="1"/>
  <c r="H95" i="1"/>
  <c r="H94" i="1" s="1"/>
  <c r="D126" i="1"/>
  <c r="H126" i="1"/>
  <c r="H125" i="1" s="1"/>
  <c r="L126" i="1"/>
  <c r="P126" i="1"/>
  <c r="H138" i="1"/>
  <c r="H137" i="1" s="1"/>
  <c r="H174" i="1"/>
  <c r="H172" i="1"/>
  <c r="H171" i="1" s="1"/>
  <c r="C184" i="1"/>
  <c r="C182" i="1"/>
  <c r="C181" i="1" s="1"/>
  <c r="M196" i="1"/>
  <c r="H202" i="1"/>
  <c r="C337" i="1"/>
  <c r="M24" i="1"/>
  <c r="G46" i="1"/>
  <c r="G45" i="1" s="1"/>
  <c r="M49" i="1"/>
  <c r="C61" i="1"/>
  <c r="C60" i="1" s="1"/>
  <c r="G61" i="1"/>
  <c r="G60" i="1" s="1"/>
  <c r="K61" i="1"/>
  <c r="K60" i="1" s="1"/>
  <c r="O61" i="1"/>
  <c r="O60" i="1" s="1"/>
  <c r="M64" i="1"/>
  <c r="C65" i="1"/>
  <c r="C62" i="1" s="1"/>
  <c r="C47" i="1" s="1"/>
  <c r="C21" i="1" s="1"/>
  <c r="M66" i="1"/>
  <c r="C75" i="1"/>
  <c r="M79" i="1"/>
  <c r="M78" i="1" s="1"/>
  <c r="M95" i="1"/>
  <c r="M94" i="1" s="1"/>
  <c r="E126" i="1"/>
  <c r="I126" i="1"/>
  <c r="M126" i="1"/>
  <c r="M125" i="1" s="1"/>
  <c r="C129" i="1"/>
  <c r="M138" i="1"/>
  <c r="M137" i="1" s="1"/>
  <c r="H184" i="1"/>
  <c r="H182" i="1"/>
  <c r="H181" i="1" s="1"/>
  <c r="M199" i="1"/>
  <c r="C199" i="1"/>
  <c r="C197" i="1"/>
  <c r="C196" i="1" s="1"/>
  <c r="C208" i="1"/>
  <c r="C294" i="1"/>
  <c r="H321" i="1"/>
  <c r="M209" i="1"/>
  <c r="M208" i="1" s="1"/>
  <c r="C221" i="1"/>
  <c r="C220" i="1" s="1"/>
  <c r="M233" i="1"/>
  <c r="M232" i="1" s="1"/>
  <c r="E258" i="1"/>
  <c r="I258" i="1"/>
  <c r="C262" i="1"/>
  <c r="G262" i="1"/>
  <c r="K262" i="1"/>
  <c r="O262" i="1"/>
  <c r="M265" i="1"/>
  <c r="M295" i="1"/>
  <c r="M294" i="1" s="1"/>
  <c r="C319" i="1"/>
  <c r="C318" i="1" s="1"/>
  <c r="G319" i="1"/>
  <c r="G318" i="1" s="1"/>
  <c r="K319" i="1"/>
  <c r="K318" i="1" s="1"/>
  <c r="O319" i="1"/>
  <c r="O318" i="1" s="1"/>
  <c r="E322" i="1"/>
  <c r="I322" i="1"/>
  <c r="M322" i="1"/>
  <c r="M338" i="1"/>
  <c r="M337" i="1" s="1"/>
  <c r="D392" i="1"/>
  <c r="D390" i="1"/>
  <c r="D389" i="1" s="1"/>
  <c r="H392" i="1"/>
  <c r="H390" i="1"/>
  <c r="L392" i="1"/>
  <c r="L390" i="1"/>
  <c r="L389" i="1" s="1"/>
  <c r="M461" i="1"/>
  <c r="H221" i="1"/>
  <c r="H220" i="1" s="1"/>
  <c r="F258" i="1"/>
  <c r="J258" i="1"/>
  <c r="N258" i="1"/>
  <c r="D262" i="1"/>
  <c r="H262" i="1"/>
  <c r="L262" i="1"/>
  <c r="P262" i="1"/>
  <c r="D319" i="1"/>
  <c r="D318" i="1" s="1"/>
  <c r="H319" i="1"/>
  <c r="H318" i="1" s="1"/>
  <c r="L319" i="1"/>
  <c r="L318" i="1" s="1"/>
  <c r="P319" i="1"/>
  <c r="P318" i="1" s="1"/>
  <c r="F322" i="1"/>
  <c r="J322" i="1"/>
  <c r="N322" i="1"/>
  <c r="C426" i="1"/>
  <c r="K466" i="1"/>
  <c r="O392" i="1"/>
  <c r="O390" i="1"/>
  <c r="O389" i="1" s="1"/>
  <c r="C467" i="1"/>
  <c r="C469" i="1"/>
  <c r="C392" i="1"/>
  <c r="C390" i="1"/>
  <c r="G392" i="1"/>
  <c r="G390" i="1"/>
  <c r="G389" i="1" s="1"/>
  <c r="K392" i="1"/>
  <c r="K390" i="1"/>
  <c r="K389" i="1" s="1"/>
  <c r="P392" i="1"/>
  <c r="P390" i="1"/>
  <c r="P389" i="1" s="1"/>
  <c r="E420" i="1"/>
  <c r="E429" i="1"/>
  <c r="M393" i="1"/>
  <c r="H431" i="1"/>
  <c r="H422" i="1" s="1"/>
  <c r="H391" i="1" s="1"/>
  <c r="C438" i="1"/>
  <c r="E450" i="1"/>
  <c r="I450" i="1"/>
  <c r="C452" i="1"/>
  <c r="K461" i="1"/>
  <c r="K460" i="1" s="1"/>
  <c r="E466" i="1"/>
  <c r="G469" i="1"/>
  <c r="M471" i="1"/>
  <c r="M468" i="1" s="1"/>
  <c r="M462" i="1" s="1"/>
  <c r="C472" i="1"/>
  <c r="F481" i="1"/>
  <c r="J481" i="1"/>
  <c r="N481" i="1"/>
  <c r="D466" i="1"/>
  <c r="L466" i="1"/>
  <c r="P466" i="1"/>
  <c r="D506" i="1"/>
  <c r="D505" i="1"/>
  <c r="N506" i="1"/>
  <c r="H613" i="1"/>
  <c r="C421" i="1"/>
  <c r="C423" i="1"/>
  <c r="I431" i="1"/>
  <c r="I422" i="1" s="1"/>
  <c r="I391" i="1" s="1"/>
  <c r="I389" i="1" s="1"/>
  <c r="M431" i="1"/>
  <c r="M422" i="1" s="1"/>
  <c r="M420" i="1" s="1"/>
  <c r="D461" i="1"/>
  <c r="D460" i="1" s="1"/>
  <c r="L461" i="1"/>
  <c r="L460" i="1" s="1"/>
  <c r="I467" i="1"/>
  <c r="M469" i="1"/>
  <c r="H475" i="1"/>
  <c r="H533" i="1"/>
  <c r="H506" i="1" s="1"/>
  <c r="F505" i="1"/>
  <c r="F506" i="1"/>
  <c r="P506" i="1"/>
  <c r="P505" i="1"/>
  <c r="M576" i="1"/>
  <c r="M560" i="1" s="1"/>
  <c r="H469" i="1"/>
  <c r="H467" i="1"/>
  <c r="J505" i="1"/>
  <c r="J506" i="1"/>
  <c r="F461" i="1"/>
  <c r="F460" i="1" s="1"/>
  <c r="J461" i="1"/>
  <c r="J460" i="1" s="1"/>
  <c r="L506" i="1"/>
  <c r="L505" i="1"/>
  <c r="N559" i="1"/>
  <c r="O545" i="1"/>
  <c r="O533" i="1" s="1"/>
  <c r="O506" i="1" s="1"/>
  <c r="N598" i="1"/>
  <c r="M626" i="1"/>
  <c r="N635" i="1"/>
  <c r="F662" i="1"/>
  <c r="F667" i="1"/>
  <c r="K667" i="1"/>
  <c r="K662" i="1"/>
  <c r="C629" i="1"/>
  <c r="C627" i="1"/>
  <c r="C626" i="1" s="1"/>
  <c r="C613" i="1" s="1"/>
  <c r="C598" i="1" s="1"/>
  <c r="C667" i="1"/>
  <c r="C662" i="1"/>
  <c r="G667" i="1"/>
  <c r="G662" i="1"/>
  <c r="D667" i="1"/>
  <c r="D662" i="1"/>
  <c r="L667" i="1"/>
  <c r="L662" i="1"/>
  <c r="P667" i="1"/>
  <c r="P662" i="1"/>
  <c r="K663" i="1"/>
  <c r="K505" i="1" s="1"/>
  <c r="O663" i="1"/>
  <c r="I545" i="1"/>
  <c r="I533" i="1" s="1"/>
  <c r="I505" i="1" s="1"/>
  <c r="C590" i="1"/>
  <c r="C589" i="1" s="1"/>
  <c r="C576" i="1" s="1"/>
  <c r="C560" i="1" s="1"/>
  <c r="C559" i="1" s="1"/>
  <c r="M613" i="1"/>
  <c r="M598" i="1" s="1"/>
  <c r="H629" i="1"/>
  <c r="H627" i="1"/>
  <c r="H626" i="1" s="1"/>
  <c r="E635" i="1"/>
  <c r="C636" i="1"/>
  <c r="C635" i="1" s="1"/>
  <c r="N662" i="1"/>
  <c r="N667" i="1"/>
  <c r="H668" i="1"/>
  <c r="E662" i="1"/>
  <c r="E667" i="1"/>
  <c r="I662" i="1"/>
  <c r="I667" i="1"/>
  <c r="F714" i="1"/>
  <c r="N714" i="1"/>
  <c r="H599" i="1"/>
  <c r="H598" i="1" s="1"/>
  <c r="J662" i="1"/>
  <c r="J667" i="1"/>
  <c r="O667" i="1"/>
  <c r="O662" i="1"/>
  <c r="M668" i="1"/>
  <c r="O714" i="1"/>
  <c r="N663" i="1"/>
  <c r="N505" i="1" s="1"/>
  <c r="K740" i="1"/>
  <c r="K714" i="1" s="1"/>
  <c r="O740" i="1"/>
  <c r="M758" i="1"/>
  <c r="M757" i="1" s="1"/>
  <c r="D766" i="1"/>
  <c r="L766" i="1"/>
  <c r="M864" i="1"/>
  <c r="M841" i="1" s="1"/>
  <c r="O895" i="1"/>
  <c r="O889" i="1" s="1"/>
  <c r="M895" i="1"/>
  <c r="J841" i="1"/>
  <c r="N841" i="1"/>
  <c r="D889" i="1"/>
  <c r="H889" i="1"/>
  <c r="L889" i="1"/>
  <c r="H746" i="1"/>
  <c r="H740" i="1" s="1"/>
  <c r="H714" i="1" s="1"/>
  <c r="M753" i="1"/>
  <c r="I766" i="1"/>
  <c r="N864" i="1"/>
  <c r="H864" i="1"/>
  <c r="H841" i="1" s="1"/>
  <c r="M889" i="1"/>
  <c r="H559" i="1" l="1"/>
  <c r="C714" i="1"/>
  <c r="J389" i="1"/>
  <c r="I420" i="1"/>
  <c r="H429" i="1"/>
  <c r="F391" i="1"/>
  <c r="L387" i="1"/>
  <c r="L17" i="1"/>
  <c r="L501" i="1" s="1"/>
  <c r="H667" i="1"/>
  <c r="H662" i="1"/>
  <c r="L661" i="1"/>
  <c r="L504" i="1"/>
  <c r="L503" i="1" s="1"/>
  <c r="G661" i="1"/>
  <c r="G504" i="1"/>
  <c r="G503" i="1" s="1"/>
  <c r="I466" i="1"/>
  <c r="I461" i="1"/>
  <c r="I460" i="1" s="1"/>
  <c r="I429" i="1"/>
  <c r="H420" i="1"/>
  <c r="F321" i="1"/>
  <c r="F319" i="1"/>
  <c r="F318" i="1" s="1"/>
  <c r="D261" i="1"/>
  <c r="D258" i="1"/>
  <c r="E321" i="1"/>
  <c r="E319" i="1"/>
  <c r="E318" i="1" s="1"/>
  <c r="K261" i="1"/>
  <c r="K258" i="1"/>
  <c r="E257" i="1"/>
  <c r="E255" i="1"/>
  <c r="I46" i="1"/>
  <c r="I125" i="1"/>
  <c r="M48" i="1"/>
  <c r="M46" i="1"/>
  <c r="M45" i="1" s="1"/>
  <c r="F46" i="1"/>
  <c r="L23" i="1"/>
  <c r="P387" i="1"/>
  <c r="P17" i="1"/>
  <c r="P501" i="1" s="1"/>
  <c r="D387" i="1"/>
  <c r="D17" i="1"/>
  <c r="D501" i="1" s="1"/>
  <c r="M387" i="1"/>
  <c r="O661" i="1"/>
  <c r="O504" i="1"/>
  <c r="H663" i="1"/>
  <c r="H505" i="1" s="1"/>
  <c r="E661" i="1"/>
  <c r="E504" i="1"/>
  <c r="E503" i="1" s="1"/>
  <c r="K661" i="1"/>
  <c r="K504" i="1"/>
  <c r="K503" i="1" s="1"/>
  <c r="M429" i="1"/>
  <c r="F257" i="1"/>
  <c r="O261" i="1"/>
  <c r="O258" i="1"/>
  <c r="I257" i="1"/>
  <c r="J46" i="1"/>
  <c r="I661" i="1"/>
  <c r="I504" i="1"/>
  <c r="I503" i="1" s="1"/>
  <c r="I506" i="1"/>
  <c r="C431" i="1"/>
  <c r="C450" i="1"/>
  <c r="M391" i="1"/>
  <c r="M17" i="1" s="1"/>
  <c r="M501" i="1" s="1"/>
  <c r="P261" i="1"/>
  <c r="P258" i="1"/>
  <c r="N257" i="1"/>
  <c r="N255" i="1"/>
  <c r="M466" i="1"/>
  <c r="H389" i="1"/>
  <c r="G261" i="1"/>
  <c r="G258" i="1"/>
  <c r="E46" i="1"/>
  <c r="E125" i="1"/>
  <c r="O46" i="1"/>
  <c r="O45" i="1" s="1"/>
  <c r="M23" i="1"/>
  <c r="D125" i="1"/>
  <c r="D46" i="1"/>
  <c r="D45" i="1" s="1"/>
  <c r="H63" i="1"/>
  <c r="H61" i="1"/>
  <c r="H60" i="1" s="1"/>
  <c r="H48" i="1"/>
  <c r="H46" i="1"/>
  <c r="H45" i="1" s="1"/>
  <c r="H23" i="1"/>
  <c r="I387" i="1"/>
  <c r="I17" i="1"/>
  <c r="I501" i="1" s="1"/>
  <c r="M559" i="1"/>
  <c r="H466" i="1"/>
  <c r="H461" i="1"/>
  <c r="H460" i="1" s="1"/>
  <c r="J321" i="1"/>
  <c r="J319" i="1"/>
  <c r="J318" i="1" s="1"/>
  <c r="H261" i="1"/>
  <c r="H258" i="1"/>
  <c r="I321" i="1"/>
  <c r="I319" i="1"/>
  <c r="I318" i="1" s="1"/>
  <c r="M63" i="1"/>
  <c r="M61" i="1"/>
  <c r="M60" i="1" s="1"/>
  <c r="L125" i="1"/>
  <c r="L46" i="1"/>
  <c r="L45" i="1" s="1"/>
  <c r="P23" i="1"/>
  <c r="G23" i="1"/>
  <c r="G20" i="1"/>
  <c r="H387" i="1"/>
  <c r="H17" i="1"/>
  <c r="H501" i="1" s="1"/>
  <c r="M740" i="1"/>
  <c r="M662" i="1"/>
  <c r="M667" i="1"/>
  <c r="J661" i="1"/>
  <c r="J504" i="1"/>
  <c r="J503" i="1" s="1"/>
  <c r="N661" i="1"/>
  <c r="N504" i="1"/>
  <c r="N503" i="1" s="1"/>
  <c r="P661" i="1"/>
  <c r="P504" i="1"/>
  <c r="P503" i="1" s="1"/>
  <c r="D661" i="1"/>
  <c r="D504" i="1"/>
  <c r="D503" i="1" s="1"/>
  <c r="C661" i="1"/>
  <c r="C504" i="1"/>
  <c r="C503" i="1" s="1"/>
  <c r="F661" i="1"/>
  <c r="F504" i="1"/>
  <c r="F503" i="1" s="1"/>
  <c r="O505" i="1"/>
  <c r="M390" i="1"/>
  <c r="M392" i="1"/>
  <c r="C466" i="1"/>
  <c r="C461" i="1"/>
  <c r="C460" i="1" s="1"/>
  <c r="N321" i="1"/>
  <c r="N319" i="1"/>
  <c r="N318" i="1" s="1"/>
  <c r="L261" i="1"/>
  <c r="L258" i="1"/>
  <c r="J257" i="1"/>
  <c r="M460" i="1"/>
  <c r="M321" i="1"/>
  <c r="M319" i="1"/>
  <c r="M318" i="1" s="1"/>
  <c r="M264" i="1"/>
  <c r="M262" i="1"/>
  <c r="C261" i="1"/>
  <c r="C258" i="1"/>
  <c r="C128" i="1"/>
  <c r="C126" i="1"/>
  <c r="C125" i="1" s="1"/>
  <c r="C387" i="1"/>
  <c r="K46" i="1"/>
  <c r="P125" i="1"/>
  <c r="P46" i="1"/>
  <c r="P45" i="1" s="1"/>
  <c r="N46" i="1"/>
  <c r="D23" i="1"/>
  <c r="O23" i="1"/>
  <c r="O20" i="1"/>
  <c r="E387" i="1"/>
  <c r="E17" i="1"/>
  <c r="E501" i="1" s="1"/>
  <c r="O503" i="1" l="1"/>
  <c r="M389" i="1"/>
  <c r="F389" i="1"/>
  <c r="F17" i="1"/>
  <c r="F501" i="1" s="1"/>
  <c r="L257" i="1"/>
  <c r="L255" i="1"/>
  <c r="M714" i="1"/>
  <c r="M663" i="1"/>
  <c r="M505" i="1" s="1"/>
  <c r="O257" i="1"/>
  <c r="O255" i="1"/>
  <c r="O19" i="1"/>
  <c r="N254" i="1"/>
  <c r="N249" i="1"/>
  <c r="N248" i="1" s="1"/>
  <c r="M261" i="1"/>
  <c r="M258" i="1"/>
  <c r="H257" i="1"/>
  <c r="H255" i="1"/>
  <c r="P257" i="1"/>
  <c r="P255" i="1"/>
  <c r="C422" i="1"/>
  <c r="C429" i="1"/>
  <c r="J45" i="1"/>
  <c r="J20" i="1"/>
  <c r="F45" i="1"/>
  <c r="F20" i="1"/>
  <c r="K257" i="1"/>
  <c r="K255" i="1"/>
  <c r="D257" i="1"/>
  <c r="D255" i="1"/>
  <c r="N45" i="1"/>
  <c r="N20" i="1"/>
  <c r="C257" i="1"/>
  <c r="C255" i="1"/>
  <c r="M504" i="1"/>
  <c r="G19" i="1"/>
  <c r="G257" i="1"/>
  <c r="G255" i="1"/>
  <c r="L20" i="1"/>
  <c r="E254" i="1"/>
  <c r="E249" i="1"/>
  <c r="E248" i="1" s="1"/>
  <c r="D20" i="1"/>
  <c r="K45" i="1"/>
  <c r="K20" i="1"/>
  <c r="J255" i="1"/>
  <c r="P20" i="1"/>
  <c r="H20" i="1"/>
  <c r="M20" i="1"/>
  <c r="E45" i="1"/>
  <c r="E20" i="1"/>
  <c r="I255" i="1"/>
  <c r="F255" i="1"/>
  <c r="C46" i="1"/>
  <c r="I45" i="1"/>
  <c r="I20" i="1"/>
  <c r="H661" i="1"/>
  <c r="H504" i="1"/>
  <c r="H503" i="1" s="1"/>
  <c r="P19" i="1" l="1"/>
  <c r="P16" i="1"/>
  <c r="I386" i="1"/>
  <c r="I385" i="1" s="1"/>
  <c r="I19" i="1"/>
  <c r="F254" i="1"/>
  <c r="F249" i="1"/>
  <c r="F248" i="1" s="1"/>
  <c r="M19" i="1"/>
  <c r="L386" i="1"/>
  <c r="L385" i="1" s="1"/>
  <c r="L19" i="1"/>
  <c r="L16" i="1"/>
  <c r="M503" i="1"/>
  <c r="N386" i="1"/>
  <c r="N385" i="1" s="1"/>
  <c r="N19" i="1"/>
  <c r="N16" i="1"/>
  <c r="K254" i="1"/>
  <c r="K249" i="1"/>
  <c r="K248" i="1" s="1"/>
  <c r="J19" i="1"/>
  <c r="P254" i="1"/>
  <c r="P249" i="1"/>
  <c r="P248" i="1" s="1"/>
  <c r="M257" i="1"/>
  <c r="M255" i="1"/>
  <c r="L254" i="1"/>
  <c r="L249" i="1"/>
  <c r="L248" i="1" s="1"/>
  <c r="C45" i="1"/>
  <c r="C20" i="1"/>
  <c r="E386" i="1"/>
  <c r="E385" i="1" s="1"/>
  <c r="E19" i="1"/>
  <c r="E16" i="1"/>
  <c r="J254" i="1"/>
  <c r="J249" i="1"/>
  <c r="J248" i="1" s="1"/>
  <c r="C254" i="1"/>
  <c r="C249" i="1"/>
  <c r="C248" i="1" s="1"/>
  <c r="D254" i="1"/>
  <c r="D249" i="1"/>
  <c r="D248" i="1" s="1"/>
  <c r="F19" i="1"/>
  <c r="H254" i="1"/>
  <c r="H249" i="1"/>
  <c r="H248" i="1" s="1"/>
  <c r="K19" i="1"/>
  <c r="K16" i="1"/>
  <c r="G254" i="1"/>
  <c r="G249" i="1"/>
  <c r="C391" i="1"/>
  <c r="C420" i="1"/>
  <c r="I254" i="1"/>
  <c r="I249" i="1"/>
  <c r="I248" i="1" s="1"/>
  <c r="H386" i="1"/>
  <c r="H385" i="1" s="1"/>
  <c r="H19" i="1"/>
  <c r="H16" i="1"/>
  <c r="D19" i="1"/>
  <c r="M661" i="1"/>
  <c r="O254" i="1"/>
  <c r="O249" i="1"/>
  <c r="O248" i="1" l="1"/>
  <c r="O386" i="1"/>
  <c r="O385" i="1" s="1"/>
  <c r="O16" i="1"/>
  <c r="K500" i="1"/>
  <c r="K499" i="1" s="1"/>
  <c r="K907" i="1" s="1"/>
  <c r="K15" i="1"/>
  <c r="C17" i="1"/>
  <c r="C501" i="1" s="1"/>
  <c r="C389" i="1"/>
  <c r="C386" i="1"/>
  <c r="C385" i="1" s="1"/>
  <c r="C19" i="1"/>
  <c r="C16" i="1"/>
  <c r="P500" i="1"/>
  <c r="P499" i="1" s="1"/>
  <c r="P907" i="1" s="1"/>
  <c r="P15" i="1"/>
  <c r="H500" i="1"/>
  <c r="H499" i="1" s="1"/>
  <c r="H907" i="1" s="1"/>
  <c r="H15" i="1"/>
  <c r="G248" i="1"/>
  <c r="G16" i="1"/>
  <c r="G386" i="1"/>
  <c r="G385" i="1" s="1"/>
  <c r="K386" i="1"/>
  <c r="K385" i="1" s="1"/>
  <c r="F16" i="1"/>
  <c r="E500" i="1"/>
  <c r="E499" i="1" s="1"/>
  <c r="E907" i="1" s="1"/>
  <c r="E15" i="1"/>
  <c r="N500" i="1"/>
  <c r="N499" i="1" s="1"/>
  <c r="N907" i="1" s="1"/>
  <c r="N15" i="1"/>
  <c r="L500" i="1"/>
  <c r="L499" i="1" s="1"/>
  <c r="L907" i="1" s="1"/>
  <c r="L15" i="1"/>
  <c r="I16" i="1"/>
  <c r="D386" i="1"/>
  <c r="D385" i="1" s="1"/>
  <c r="M254" i="1"/>
  <c r="M249" i="1"/>
  <c r="J16" i="1"/>
  <c r="D16" i="1"/>
  <c r="F386" i="1"/>
  <c r="F385" i="1" s="1"/>
  <c r="J386" i="1"/>
  <c r="J385" i="1" s="1"/>
  <c r="P386" i="1"/>
  <c r="P385" i="1" s="1"/>
  <c r="J500" i="1" l="1"/>
  <c r="J499" i="1" s="1"/>
  <c r="J907" i="1" s="1"/>
  <c r="J15" i="1"/>
  <c r="I500" i="1"/>
  <c r="I499" i="1" s="1"/>
  <c r="I907" i="1" s="1"/>
  <c r="I15" i="1"/>
  <c r="O500" i="1"/>
  <c r="O499" i="1" s="1"/>
  <c r="O907" i="1" s="1"/>
  <c r="O15" i="1"/>
  <c r="D500" i="1"/>
  <c r="D499" i="1" s="1"/>
  <c r="D907" i="1" s="1"/>
  <c r="D15" i="1"/>
  <c r="F500" i="1"/>
  <c r="F499" i="1" s="1"/>
  <c r="F907" i="1" s="1"/>
  <c r="F15" i="1"/>
  <c r="M248" i="1"/>
  <c r="M386" i="1"/>
  <c r="M385" i="1" s="1"/>
  <c r="M16" i="1"/>
  <c r="C500" i="1"/>
  <c r="C499" i="1" s="1"/>
  <c r="C907" i="1" s="1"/>
  <c r="C15" i="1"/>
  <c r="G500" i="1"/>
  <c r="G499" i="1" s="1"/>
  <c r="G907" i="1" s="1"/>
  <c r="G15" i="1"/>
  <c r="M500" i="1" l="1"/>
  <c r="M499" i="1" s="1"/>
  <c r="M907" i="1" s="1"/>
  <c r="M15" i="1"/>
</calcChain>
</file>

<file path=xl/sharedStrings.xml><?xml version="1.0" encoding="utf-8"?>
<sst xmlns="http://schemas.openxmlformats.org/spreadsheetml/2006/main" count="4589" uniqueCount="508">
  <si>
    <t>Cuadro 1. COMPONENTES NORMALIZADOS DE LA BALANZA DE PAGOS DE PANAMÁ,</t>
  </si>
  <si>
    <t>Componentes normalizados</t>
  </si>
  <si>
    <t>(en millones de balboas)</t>
  </si>
  <si>
    <t>Partida</t>
  </si>
  <si>
    <t>2016 (P)</t>
  </si>
  <si>
    <t>2017 (P)</t>
  </si>
  <si>
    <t>2018 (E)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</si>
  <si>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</si>
  <si>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</si>
  <si>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</si>
  <si>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</si>
  <si>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</si>
  <si>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</si>
  <si>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</si>
  <si>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</si>
  <si>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</si>
  <si>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</si>
  <si>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</si>
  <si>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</si>
  <si>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</si>
  <si>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</si>
  <si>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</si>
  <si>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</si>
  <si>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</si>
  <si>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</si>
  <si>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</si>
  <si>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</si>
  <si>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</si>
  <si>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</si>
  <si>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SEGÚN PARTIDA: AÑOS 2016-17 Y ENERO A SEPTIEMBRE 2018 (Presentación MBP6)</t>
  </si>
  <si>
    <t>Enero a septiembre</t>
  </si>
  <si>
    <t>República de Panamá</t>
  </si>
  <si>
    <t>CONTRALORÍA GENERAL DE LA REPÚBLICA</t>
  </si>
  <si>
    <t>Instituto Nacional de Estadística y Censo</t>
  </si>
  <si>
    <t>AÑOS 2016-17 Y ENERO A SEPTIEMBRE 2018 (Presentación MBP6)</t>
  </si>
  <si>
    <t>Línea núm.</t>
  </si>
  <si>
    <t>Saldo en cuenta corriente (+ superavit; - déficit)………………………………………………………………………………………………………………………………………………</t>
  </si>
  <si>
    <t>Saldo de bienes y servicios (+ superavit; - déficit) (B11)……………………………………………………………………………………………………………………………….</t>
  </si>
  <si>
    <t>Saldo del comercio de bienes (+ superavit; - déficit)……………………………………………………………………………………………………………………………………</t>
  </si>
  <si>
    <t>1.A.a.1 Mercancías generales según BP………………………………………………………………………………………………………………………………………</t>
  </si>
  <si>
    <t>1.A.a.2 Exportaciones netas de bienes en compraventa………………………………………………………………………………………………………………….</t>
  </si>
  <si>
    <t>1.A.a.2.1 Bienes adquiridos en virtud de compraventa (crédito negativo)……………………………………………………………………………………………</t>
  </si>
  <si>
    <t>1.A.a.2.2 Bienes vendidos en virtud de compraventa……………………………………………………………………………………………………………………</t>
  </si>
  <si>
    <t>1.A.a.3 Oro no monetario………………………………………………………………………………………………………………………………………………………….</t>
  </si>
  <si>
    <t>Saldo del comercio de servicios (+ superavit; - déficit)…………………………………………………………………………………………………………………………………</t>
  </si>
  <si>
    <t>1.A.b.1 Servicios de manufactura sobre insumos físicos pertenecientes a otros……………………………………………………………………………………</t>
  </si>
  <si>
    <t>1.A.b.2 Mantenimiento y reparaciones n.i.o.p………………………………………………………………………………………………………………………………</t>
  </si>
  <si>
    <r>
      <t>1.A.b.3 Transporte</t>
    </r>
    <r>
      <rPr>
        <sz val="10"/>
        <rFont val="Arial"/>
        <family val="2"/>
      </rPr>
      <t xml:space="preserve"> (Ver anexo II del MBP6)……………………………………………………………………………………………………………………………………</t>
    </r>
  </si>
  <si>
    <t>1.A.b.3.1 Transporte marítimo…………………………………………………………………………………………………………………………………………..</t>
  </si>
  <si>
    <t>1.A.b.3.1.1 Pasajeros…………………………………………………………………………………………………………………………………………..</t>
  </si>
  <si>
    <t>1.A.b.3.1.2 Flete………………………………………………………………………………………………………………………………………………….</t>
  </si>
  <si>
    <t>1.A.b.3.1.3 Otros………………………………………………………………………………………………………………………………………………..</t>
  </si>
  <si>
    <t>1.A.b.3.2 Transporte aéreo………………………………………………………………………………………………………………………………………………….</t>
  </si>
  <si>
    <t>1.A.b.3.2.1 Pasajeros…………………………………………………………………………………………………………………………………………..</t>
  </si>
  <si>
    <t>1.A.b.3.2.2 Flete…………………………………………………………………………………………………………………………………………………</t>
  </si>
  <si>
    <t>1.A.b.3.2.3 Otros…………………………………………………………………………………………………………………………………………………</t>
  </si>
  <si>
    <t>1.A.b.3.3 Otras modalidades de transporte………………………………………………………………………………………………………………………….</t>
  </si>
  <si>
    <t>1.A.b.3.3.1 Pasajeros…………………………………………………………………………………………………………………………………………</t>
  </si>
  <si>
    <t>1.A.b.3.3.2 Flete…………………………………………………………………………………………………………………………………………………</t>
  </si>
  <si>
    <t>1.A.b.3.3.3 Otros…………………………………………………………………………………………………………………………………………………</t>
  </si>
  <si>
    <t>1.A.b.3.4 Servicios postales y de mensajería……………………………………………………………………………………………………………………………</t>
  </si>
  <si>
    <t>1.A.b.3.0.1 Pasajeros…………………………………………………………………………………………………………………………………………….</t>
  </si>
  <si>
    <t>1.A.b.3.0.2 Flete………………………………………………………………………………………………………………………………………………….</t>
  </si>
  <si>
    <t>1.A.b.3.0.3 Otros…………………………………………………………………………………………………………………………………………………</t>
  </si>
  <si>
    <t>1.A.b.4 Viajes………………………………………………………………………………………………………………………………………………………………………..</t>
  </si>
  <si>
    <t>1.A.b.4.1 De negocios……………………………………………………………………………………………………………………………………………………..</t>
  </si>
  <si>
    <r>
      <t xml:space="preserve">1.A.b.4.1.2 </t>
    </r>
    <r>
      <rPr>
        <i/>
        <sz val="10"/>
        <rFont val="Arial"/>
        <family val="2"/>
      </rPr>
      <t>Otros…………………………………………………………………………………………………………………………………………………</t>
    </r>
  </si>
  <si>
    <t>1.A.b.4.2 Personales………………………………………………………………………………………………………………………………………………………</t>
  </si>
  <si>
    <r>
      <t xml:space="preserve">1.A.b.4.2.1 </t>
    </r>
    <r>
      <rPr>
        <i/>
        <sz val="10"/>
        <rFont val="Arial"/>
        <family val="2"/>
      </rPr>
      <t>Por motivos de salud………………………………………………………………………………………………………………………………</t>
    </r>
  </si>
  <si>
    <r>
      <t xml:space="preserve">1.A.b.4.2.2 </t>
    </r>
    <r>
      <rPr>
        <i/>
        <sz val="10"/>
        <rFont val="Arial"/>
        <family val="2"/>
      </rPr>
      <t>Por motivos de educación………………………………………………………………………………………………………………………</t>
    </r>
  </si>
  <si>
    <r>
      <t xml:space="preserve">1.A.b.4.2.3 </t>
    </r>
    <r>
      <rPr>
        <i/>
        <sz val="10"/>
        <rFont val="Arial"/>
        <family val="2"/>
      </rPr>
      <t>Otros………………………………………………………………………………………………………………………………………………….</t>
    </r>
  </si>
  <si>
    <r>
      <t xml:space="preserve">1.A.b.4.0.2 </t>
    </r>
    <r>
      <rPr>
        <i/>
        <sz val="10"/>
        <rFont val="Arial"/>
        <family val="2"/>
      </rPr>
      <t>Servicios de transporte local……………………………………………………………………………………………………………………</t>
    </r>
  </si>
  <si>
    <r>
      <t xml:space="preserve">1.A.b.4.0.3 </t>
    </r>
    <r>
      <rPr>
        <i/>
        <sz val="10"/>
        <rFont val="Arial"/>
        <family val="2"/>
      </rPr>
      <t>Servicios de hospedaje……………………………………………………………………………………………………………………………</t>
    </r>
  </si>
  <si>
    <r>
      <t xml:space="preserve">1.A.b.4.0.4 </t>
    </r>
    <r>
      <rPr>
        <i/>
        <sz val="10"/>
        <rFont val="Arial"/>
        <family val="2"/>
      </rPr>
      <t>Servicios de suministro de alimentos……………………………………………………………………………………………………………</t>
    </r>
  </si>
  <si>
    <r>
      <t xml:space="preserve">1.A.b.4.0.4 </t>
    </r>
    <r>
      <rPr>
        <i/>
        <sz val="10"/>
        <rFont val="Arial"/>
        <family val="2"/>
      </rPr>
      <t>Otros servicios……………………………………………………………………………………………………………………………………</t>
    </r>
  </si>
  <si>
    <t>1.A.b.5 Construcción……………………………………………………………………………………………………………………………………………………………..</t>
  </si>
  <si>
    <r>
      <t xml:space="preserve">1.A.b.5.1 </t>
    </r>
    <r>
      <rPr>
        <i/>
        <sz val="10"/>
        <rFont val="Arial"/>
        <family val="2"/>
      </rPr>
      <t>Construcción en el extranjero…………………………………………………………………………………………………………………………………</t>
    </r>
  </si>
  <si>
    <r>
      <t xml:space="preserve">1.A.b.5.2 </t>
    </r>
    <r>
      <rPr>
        <i/>
        <sz val="10"/>
        <rFont val="Arial"/>
        <family val="2"/>
      </rPr>
      <t>Construcción en la economía declarante……………………………………………………………………………………………………………………..</t>
    </r>
  </si>
  <si>
    <t>1.A.b.6 Servicios de seguros y pensiones…………………………………………………………………………………………………………………………………….</t>
  </si>
  <si>
    <r>
      <t xml:space="preserve">1.A.b.6.1 </t>
    </r>
    <r>
      <rPr>
        <i/>
        <sz val="10"/>
        <rFont val="Arial"/>
        <family val="2"/>
      </rPr>
      <t>Seguros directos………………………………………………………………………………………………………………………………………………..</t>
    </r>
  </si>
  <si>
    <r>
      <t xml:space="preserve">1.A.b.6.2 </t>
    </r>
    <r>
      <rPr>
        <i/>
        <sz val="10"/>
        <rFont val="Arial"/>
        <family val="2"/>
      </rPr>
      <t>Reaseguros……………………………………………………………………………………………………………………………………………………..</t>
    </r>
  </si>
  <si>
    <r>
      <t xml:space="preserve">1.A.b.6.3 </t>
    </r>
    <r>
      <rPr>
        <i/>
        <sz val="10"/>
        <rFont val="Arial"/>
        <family val="2"/>
      </rPr>
      <t>Servicios auxiliares de seguros……………………………………………………………………………………………………………………………….</t>
    </r>
  </si>
  <si>
    <r>
      <t xml:space="preserve">1.A.b.6.4 </t>
    </r>
    <r>
      <rPr>
        <i/>
        <sz val="10"/>
        <rFont val="Arial"/>
        <family val="2"/>
      </rPr>
      <t>Servicios de pensiones y garantías normalizadas…………………………………………………………………………………………………………..</t>
    </r>
  </si>
  <si>
    <t>1.A.b.7 Servicios financieros……………………………………………………………………………………………………………………………………………………</t>
  </si>
  <si>
    <r>
      <t xml:space="preserve">1.A.b.7.1 </t>
    </r>
    <r>
      <rPr>
        <i/>
        <sz val="10"/>
        <rFont val="Arial"/>
        <family val="2"/>
      </rPr>
      <t>Servicios que se cobran explícitamente y otros servicios financieros……………………………………………………………………………………</t>
    </r>
  </si>
  <si>
    <r>
      <t xml:space="preserve">1.A.b.7.2 </t>
    </r>
    <r>
      <rPr>
        <i/>
        <sz val="10"/>
        <rFont val="Arial"/>
        <family val="2"/>
      </rPr>
      <t>Servicios de intermediación medidos indirectamente (SIFMI)……………………………………………………………………………………………</t>
    </r>
  </si>
  <si>
    <t>1.A.b.8 Cargos por el uso de la propiedad intelectual n.i.o.p.…………………………………………………………………………………………………………</t>
  </si>
  <si>
    <t>1.A.b.9 Servicios de telecomunicaciones, informática e información……………………………………………………………………………………………….</t>
  </si>
  <si>
    <r>
      <t xml:space="preserve">1.A.b.9.1 </t>
    </r>
    <r>
      <rPr>
        <i/>
        <sz val="10"/>
        <rFont val="Arial"/>
        <family val="2"/>
      </rPr>
      <t>Servicios de telecomunicaciones……………………………………………………………………………………………………………………………</t>
    </r>
  </si>
  <si>
    <r>
      <t xml:space="preserve">1.A.b.9.2 </t>
    </r>
    <r>
      <rPr>
        <i/>
        <sz val="10"/>
        <rFont val="Arial"/>
        <family val="2"/>
      </rPr>
      <t>Servicios informáticos………………………………………………………………………………………………………………………………………..</t>
    </r>
  </si>
  <si>
    <r>
      <t xml:space="preserve">1.A.b.9.3 </t>
    </r>
    <r>
      <rPr>
        <i/>
        <sz val="10"/>
        <rFont val="Arial"/>
        <family val="2"/>
      </rPr>
      <t>Servicios de información………………………………………………………………………………………………………………………………………</t>
    </r>
  </si>
  <si>
    <t>1.A.b.10 Otros servicios empresariales………………………………………………………………………………………………………………………………………</t>
  </si>
  <si>
    <r>
      <t xml:space="preserve">1.A.b.10.1 </t>
    </r>
    <r>
      <rPr>
        <i/>
        <sz val="10"/>
        <rFont val="Arial"/>
        <family val="2"/>
      </rPr>
      <t>Servicios de investigación y desarrollo………………………………………………………………………………………………………………………</t>
    </r>
  </si>
  <si>
    <t>1.A.b.11 Servicios personales, culturales y recreativos…………………………………………………………………………………………………………………..</t>
  </si>
  <si>
    <r>
      <t xml:space="preserve">1.A.b.11.1 </t>
    </r>
    <r>
      <rPr>
        <i/>
        <sz val="10"/>
        <rFont val="Arial"/>
        <family val="2"/>
      </rPr>
      <t>Servicios audivisuales y conexos……………………………………………………………………………………………………………………………</t>
    </r>
  </si>
  <si>
    <r>
      <t>1.A.b.11.2 Otros s</t>
    </r>
    <r>
      <rPr>
        <i/>
        <sz val="10"/>
        <rFont val="Arial"/>
        <family val="2"/>
      </rPr>
      <t>ervicios personales, culturales y recreativos……………………………………………………………………………………………………</t>
    </r>
  </si>
  <si>
    <t>1.A.b.12 Bienes y servicios del gobierno, n.i.o.p.………………………………………………………………………………………………………………………</t>
  </si>
  <si>
    <t>1.A.b.0.1 Servicios relacionados con el turismo en viajes y transporte de pasajeros……………………………………………………………………………………..</t>
  </si>
  <si>
    <t>Saldo del ingreso primario (+ superávit; - déficit)………………………………………………………………………………………………………………………………………</t>
  </si>
  <si>
    <t>1.B.1 Remuneración de empleados (DI)……………………………………………………………………………………………………………………………………………</t>
  </si>
  <si>
    <t>1.B.2 Renta de Inversión………………………………………………………………………………………………………………………………………………………………..</t>
  </si>
  <si>
    <t>1.B.2.1 Inversión directa…………………………………………………………………………………………………………………………………………………………</t>
  </si>
  <si>
    <t>1.B.2.1.1.1 Dividendos y retiros de ingresos de cuasisociedades (D42D)…………………………………………………………………………………</t>
  </si>
  <si>
    <t>1.B.2.1.1.1.1 Inversionista directo en empresas de inversión directa……………………………………………………………………………….</t>
  </si>
  <si>
    <t>1.B.2.1.1.1.2 Empresas de inversión directa en inversionista directo (inversión en sentido contrario)……………………………………………</t>
  </si>
  <si>
    <t>1.B.2.1.1.1.3 Entre empresas emparentadas………………………………………………………………………………………………………….</t>
  </si>
  <si>
    <t>1.B.2.1.1.1.3.1 si la casa matriz que ejerce el control final es residente…………………………………………………………………</t>
  </si>
  <si>
    <t>1.B.2.1.1.2 Utilidades reinvertidas (D43D)……………………………………………………………………………………………………………………..</t>
  </si>
  <si>
    <t>1.B.2.1.2 Intereses (D41D)…………………………………………………………………………………………………………………………………………………</t>
  </si>
  <si>
    <t>1.B.2.1.2.1 Inversionista directo en empresas de inversión directa…………………………………………………………………………………………</t>
  </si>
  <si>
    <t>1.B.2.1.2.3 Entre empresas emparentadas…………………………………………………………………………………………………………………….</t>
  </si>
  <si>
    <t>1.B.2.1.2.3.1 si la casa matriz que ejerce el control final es residente……………………………………………………………………………</t>
  </si>
  <si>
    <t>1.B.2.1.2M Partida informativa: Intereses antes de los SIFMI………………………………………………………………………………………………</t>
  </si>
  <si>
    <t>1.B.2.2 Inversión de cartera………………………………………………………………………………………………………………………………………………….</t>
  </si>
  <si>
    <t>1.B.2.2.1.2.1 Dividendos…………………………………………………………………………………………………………………………………..</t>
  </si>
  <si>
    <t>1.B.2.2.1.2.2 Utilidades reinvertidas………………………………………………………………………………………………………………….</t>
  </si>
  <si>
    <t>1.B.2.2.2 Intereses (D41P)………………………………………………………………………………………………………………………………………………</t>
  </si>
  <si>
    <t>1.B.2.2.2.1 A corto plazo…………………………………………………………………………………………………………………………………………</t>
  </si>
  <si>
    <t>1.B.2.2.2.2 A largo plazo…………………………………………………………………………………………………………………………………………..</t>
  </si>
  <si>
    <t>1.B.2.3 Otra inversión……………………………………………………………………………………………………………………………………………………………..</t>
  </si>
  <si>
    <t>1.B.2.3.1 Retiros de ingresos de cuasisociedades (D42O)……………………………………………………………………………………………….………….</t>
  </si>
  <si>
    <t>1.B.2.3.2.2 Intereses (D41O)………………………………………………………………………………………………………………………………………….</t>
  </si>
  <si>
    <t>1.B.2.3.2M Partida informativa: Intereses antes de los SIFMI………………………………………………………………………………………………</t>
  </si>
  <si>
    <t>1.B.3 Otro ingreso primario……………………………………………………………………………………………………………………………………………………………</t>
  </si>
  <si>
    <t>1.B.3.1 Otros impuestos a la producción (D2)……………………………………………………………………………………………………………………………………</t>
  </si>
  <si>
    <t>1.B.3.2 Otros subsidios a la producción (D3)…………………………………………………………………………………………………………………………………</t>
  </si>
  <si>
    <t>1.B.3.3 Arriendo (D45)…………………………………………………………………………………………………………………………………………………………….</t>
  </si>
  <si>
    <t>Balanza de bienes, servicios y del ingreso primario (+superávit; - déficit)……………………………………………………………………………………………………..………</t>
  </si>
  <si>
    <t>Saldo del ingreso secundario (+ superávit; - déficit)…………………………………………………………………………………………………………………………………..</t>
  </si>
  <si>
    <t>1.C.1 Gobierno general………………………………………………………………………………………………………………………………………………………………….</t>
  </si>
  <si>
    <t>1.C.1.3 Prestaciones sociales (D62+D63)  n.a.…………………………………………………………………………………………………………………………………..</t>
  </si>
  <si>
    <t>1.C.1.4 Cooperación internacional corriente (D74)……………………………………………………………………………………………………………………………..</t>
  </si>
  <si>
    <t>1.C.1.5 Transferencias corrientes diversas del gobierno general (D75)………………………………………………………………………………………………………..</t>
  </si>
  <si>
    <t>De los cuales 1.C.1.5.1 Transferencias corrientes a las ISFLSH…………………………………………………………………………………………………..</t>
  </si>
  <si>
    <t>1.C.2 Sociedades financieras, sociedades no financieras, hogares e ISFLSH……………………………………………………………………………………………..</t>
  </si>
  <si>
    <t>De los cuales 1.C.2.1.1 Remesasde trabajadores……………………………………………………………………………………………………………………</t>
  </si>
  <si>
    <t>1.C.2.2 Otras transferencias corrientes…………………………………………………………………………………………………………………………………………</t>
  </si>
  <si>
    <t>1.C.2.0.2 Contribuciones sociales (D61)………………………………………………………………………………………………………………………………………….</t>
  </si>
  <si>
    <t>1.C.2.0.3 Prestaciones sociales (D62+D63)…………………………………………………………………………………………………………………………………….</t>
  </si>
  <si>
    <t>1.C.2.0.4 Primas netas de seguros no de vida (D71)……………………………………………………………………………………………………………………………</t>
  </si>
  <si>
    <t>1.C.2.0.5 Indemnizaciones de seguros no de vida (D72)………………………………………………………………………………………………………………………</t>
  </si>
  <si>
    <t>1.C.2.0.6 Cooperación internacional corriente (D75)…………………………………………………………………………………………………………………………</t>
  </si>
  <si>
    <t>1.C.2.0.7 Transferencias corrientes diversas (D75)………………………………………………………………………………………………………………………………</t>
  </si>
  <si>
    <t>De las cuales 1.C.2.1.1 Transferencias corrientes a las ISFLSH…………………………………………………………………………………………………….</t>
  </si>
  <si>
    <t>1.C.3 Ajustes por cambio de los derechos jubilatorios (D8)……………………………………………………………………………………………………………………..</t>
  </si>
  <si>
    <t>Saldo en cuenta de capital (+ superávit;  - déficit)………………………………………………………………………………………………………………………………………….</t>
  </si>
  <si>
    <t>2.1 Adquisiciones (DR)/disposiciones (CR.) brutas de activos no financieros no producidos (N2)…………………………………………………………………………….</t>
  </si>
  <si>
    <t>2.2 Transferencias de capital (D9)………………………………………………………………………………………………………………………………………………………….</t>
  </si>
  <si>
    <t>2.2.1 Gobierno general……………………………………………………………………………………………………………………………………………………………………</t>
  </si>
  <si>
    <t>2.2.1.1 Condonación de deuda………………………………………………………………………………………………………………………………………………………</t>
  </si>
  <si>
    <t>2.2.1.2 Otras transferencias de capital……………………………………………………………………………………………………………………………………………</t>
  </si>
  <si>
    <t>De las cuales: 2.2.1.2.1 Impuestos sobre el capital (D91)…………………………………………………………………………………………………………</t>
  </si>
  <si>
    <t>2.2.2 Sociedades financieras, sociedades no financieras, hogares e ISFLSH………………………………………………………………………………………………</t>
  </si>
  <si>
    <t>2.2.2.1 Condonación de deuda…………………………………………………………………………………………………………………………………………………….</t>
  </si>
  <si>
    <t>2.2.2.2 Otras transferencias de capital……………………………………………………………………………………………………………………………………………</t>
  </si>
  <si>
    <t>De las cuales: 2.2.2.2.1 Impuestos sobre el capital (D91)…………………………………………………………………………………………………………</t>
  </si>
  <si>
    <t>De las cuales: 2.2.2.0.1 Entre hogares………………………………………………………………………………………………………………………………………</t>
  </si>
  <si>
    <t>De las cuales: Para cada partida de las transferencias de capital: Transferencias a las ISFLSH………………………………………………………………………………</t>
  </si>
  <si>
    <t>Préstamo neto (+) / endeudamiento neto (-) (saldo de las cuentas corriente y de capital) (B9)……………………………………………………………………………….…………</t>
  </si>
  <si>
    <t>Préstamo neto (+) / endeudamiento neto (-) (de la cuenta financiera) (B9)…………………………………………………………………………………………………………….</t>
  </si>
  <si>
    <t>Adquisición neta de activos financieros………………………………………………………………………………………………………………………………………………</t>
  </si>
  <si>
    <t>Contracción neta de pasivos…………………………………………………………………………………………………………………………………………………………..</t>
  </si>
  <si>
    <t>3.1 Inversión directa (FD)……………………………………………………………………………………………………………………………………………………………………..</t>
  </si>
  <si>
    <t>Adquisición neta de activos financieros……………………………………………………………………………………………………………………………………………….</t>
  </si>
  <si>
    <t>3.1.1 Participaciones de capital y participaciones en fondos de inversión (F5D)………………………………………………………………………………………</t>
  </si>
  <si>
    <t>3.1.1.1 Participaciones de capital distintas de reinversión de utilidades……………………………………………………………………………………………….</t>
  </si>
  <si>
    <t>3.1.1.1.1 Inversionista directo en empresas de inversión directa…………………………………………………………………………………………………….</t>
  </si>
  <si>
    <t>3.1.1.1.3 Entre empresas emparentadas……………………………………………………………………………………………………………………………</t>
  </si>
  <si>
    <t>3.1.1.1.3.1 si la casa matríz que ejerce el control final es residente………………………………………………………………………………………</t>
  </si>
  <si>
    <t>3.1.1.1.3.2 si la casa matríz que ejerce el control final es no residente…………………………………………………………………………………</t>
  </si>
  <si>
    <t>3.1.1.1.3.3 si se desconoce la casa matriz que ejerce el control final……………………………………………………………………………………</t>
  </si>
  <si>
    <t>3.1.1.2 Reinversión de utilidades……………………………………………………………………………………………………………………………………………</t>
  </si>
  <si>
    <t>De las cuales: 3.1.1.0.1 Participaciones/unidades de fondos de inversión (F52D)…………………………………………………………………………………</t>
  </si>
  <si>
    <t>3.1.2 Instrumentos de deuda……………………………………………………………………………………………………………………………………………………….</t>
  </si>
  <si>
    <t>3.1.2.1 Derechos de los inversionistas directos sobre empresas de inversión directa……………………………………………………………………………….</t>
  </si>
  <si>
    <t>3.1.2.3 Entre empresas emparentadas………………………………………………………………………………………………………………………………….</t>
  </si>
  <si>
    <t>3.1.2.3.1 si la casa matríz que ejerce el control final es residente……………………………………………………………………………………….</t>
  </si>
  <si>
    <t>3.1.2.3.2 si la casa matríz que ejerce el control final es no residente……………………………………………………………………………………</t>
  </si>
  <si>
    <t>3.1.2.3.3 si se desconoce la casa matriz que ejerce el control final………………………………………………………………………………………</t>
  </si>
  <si>
    <t>De las cuales: 3.1.2.0 0 Títulos de deuda (F3D):………………………………………………………………………………………………………………</t>
  </si>
  <si>
    <t>3.1.2.0.3 Entre empresas emparentadas……………………………………………………………………………………………………………………</t>
  </si>
  <si>
    <t>3.1.2.0.3.1 si la casa matríz que ejerce el control final es residente……………………………………………………………………………</t>
  </si>
  <si>
    <t>3.1.2.0.3.2 si la casa matríz que ejerce el control final es no residente…………………………………………………………………………</t>
  </si>
  <si>
    <t>Contracción neta de pasivos………………………………………………………………………………………………………………………………………………………..</t>
  </si>
  <si>
    <t>3.1.1 Participaciones de capital y participaciones en fondos de inversión (F5D)……………………………………………………………………………………</t>
  </si>
  <si>
    <t>3.1.1.1.1 Inversionista directo en empresas de inversión directa……………………………………………………………………………………………………</t>
  </si>
  <si>
    <t>3.1.1.1.3 Entre empresas emparentadas………………………………………………………………………………………………………………………..……</t>
  </si>
  <si>
    <t>3.1.1.1.3.1 si la casa matríz que ejerce el control final es residente……………………………………………………………………………………</t>
  </si>
  <si>
    <t>3.1.1.1.3.2 si la casa matríz que ejerce el control final es no residente…………………………………………………………………………………..</t>
  </si>
  <si>
    <t>De las cuales: 3.1.1.0.1 Participaciones/unidades de fondos de inversión (F52D)……………………………………………………………………………………</t>
  </si>
  <si>
    <t>3.1.2 Instrumentos de deuda……………………………………………………………………………………………………………………………………………………</t>
  </si>
  <si>
    <t>3.1.2.1 Derechos de los inversionistas directos sobre empresas de inversión directa……………………………………………………………………………</t>
  </si>
  <si>
    <t>3.1.2.3.1 si la casa matríz que ejerce el control final es residente…………………………………………………………………………………..</t>
  </si>
  <si>
    <t>3.1.2.3.2 si la casa matríz que ejerce el control final es no residente…………………………………………………………………………………</t>
  </si>
  <si>
    <t>3.1.2.0.2 Derechos de las empresas de inversión directa sobre inversionistas directos (inversión en sentido contrario)………………………</t>
  </si>
  <si>
    <t>3.1.2.0.3 Entre empresas emparentadas………………………………………………………………………………………………………………</t>
  </si>
  <si>
    <t>3.2 Inversión de cartera (FD)………………………………………………………………………………………………………………………………………………………………..</t>
  </si>
  <si>
    <t>3.2.1 Participaciones de capital y participaciones en fondos de inversión (F5P)………………………………………………………………………………………</t>
  </si>
  <si>
    <t>3.2.1.2 Sociedades captadoras de depósitos, excepto el banco central……………………………………………………………………………………………..</t>
  </si>
  <si>
    <t>3.2.1.4 Otros sectores……………………………………………………………………………………………………………………………………………………..</t>
  </si>
  <si>
    <t>3.2.1.4.1 Otras sociedades financieras……………………………………………………………………………………………………………………………</t>
  </si>
  <si>
    <t>3.2.1.4.2 Sociedades no financieras, hogares e ISFLSH…………………………………………………………………………………………………………</t>
  </si>
  <si>
    <t>3.2.1.0.1.1 Inscritos en Bolsa (F511P)……………………………………………………………………………………………………………………………</t>
  </si>
  <si>
    <t>3.2.1.0.1.2 No inscritos en Bolsa (F512P)…………………………………………………………………………………………………………………………</t>
  </si>
  <si>
    <t>3.2.1.0.2 Participaciones/unidades de fondos de inversión (F52P)………………………………………………………………………………………………….</t>
  </si>
  <si>
    <t>De las cuales: 3.2.1.0.2.1 Reinversión de utilidades……………………………………………………………………………………………………………</t>
  </si>
  <si>
    <t>3.2.2 Títulos de deuda (F3P)……………………………………………………………………………………………………………………………………………………..</t>
  </si>
  <si>
    <t>3.2.2.1 Banco central…………………………………………………………………………………………………………………………………………………………</t>
  </si>
  <si>
    <t>3.2.2.1.1 A corto plazo………………………………………………………………………………………………………………………………………………</t>
  </si>
  <si>
    <t>3.2.2.1.2 A largo plazo………………………………………………………………………………………………………………………………………………</t>
  </si>
  <si>
    <t>3.2.2.1.9 Autoridades monetarias (según corresponda)…………………………………………………………………………………………………………………</t>
  </si>
  <si>
    <t>3.2.1.1.9.1 A corto plazo…………………………………………………………………………………………………………………………………………..</t>
  </si>
  <si>
    <t>3.2.1.1.9.2 A largo plazo……………………………………………………………………………………………………………………………………………</t>
  </si>
  <si>
    <t>3.2.2.2 Sociedades captadoras de depósitos, excepto el banco central……………………………………………………………………………………………</t>
  </si>
  <si>
    <t>3.2.2.2.1 A corto plazo………………………………………………………………………………………………………………………………………………</t>
  </si>
  <si>
    <t>3.2.2.2.2 A largo plazo…………………………………………………………………………………………………………………………………………………</t>
  </si>
  <si>
    <t>3.2.2.3 Gobierno general……………………………………………………………………………………………………………………………………………………</t>
  </si>
  <si>
    <t>3.2.2.3.1 A corto plazo………………………………………………………………………………………………………………………………………………</t>
  </si>
  <si>
    <t>3.2.2.3.2 A largo plazo…………………………………………………………………………………………………………………………………………………</t>
  </si>
  <si>
    <t>3.2.2.4 Otros sectores……………………………………………………………………………………………………………………………………………………</t>
  </si>
  <si>
    <t>3.2.2.4.0.1 A corto plazo………………………………………………………………………………………………………………………………………………</t>
  </si>
  <si>
    <t>3.2.2.4.0.2 A largo plazo………………………………………………………………………………………………………………………………………………</t>
  </si>
  <si>
    <t>3.2.2.4.1 Otras sociedades financieras…………………………………………………………………………………………………………………………………</t>
  </si>
  <si>
    <t>3.2.2.4.1.1 A corto plazo………………………………………………………………………………………………………………………………</t>
  </si>
  <si>
    <t>3.2.2.4.1.2 A largo plazo……………………………………………………………………………………………………………………………………</t>
  </si>
  <si>
    <t>3.2.2.4.2 Sociedades no financieras, hogares e ISFLSH…………………………………………………………………………………………………………..</t>
  </si>
  <si>
    <t>3.2.2.4.2.1 A corto plazo……………………………………………………………………………………………………………………………………</t>
  </si>
  <si>
    <t>3.2.2.4.2.2 A largo plazo……………………………………………………………………………………………………………………………………</t>
  </si>
  <si>
    <t>3.2.1 Participaciones de capital y participaciones en fondos de inversión (F5P)……………………………………………………………………………………..</t>
  </si>
  <si>
    <t>3.2.1.2 Sociedades captadoras de depósitos, excepto el banco central……………………………………………………………………………………………</t>
  </si>
  <si>
    <t>3.2.1.4 Otros sectores……………………………………………………………………………………………………………………………………………………….</t>
  </si>
  <si>
    <t>3.2.1.0.1.1 Inscritos en Bolsa (F511P)……………………………………………………………………………………………………………………………..</t>
  </si>
  <si>
    <t>3.2.1.0.1.2 No inscritos en Bolsa (F512P)………………………………………………………………………………………………………………………</t>
  </si>
  <si>
    <t>3.2.1.0.2 Participaciones/unidades de fondos de inversión (F52P)……………………………………………………………………………………………………..</t>
  </si>
  <si>
    <t>De las cuales: 3.2.1.0.2.1 Reinversión de utilidades………………………………………………………………………………………………………………</t>
  </si>
  <si>
    <t>3.2.2 Títulos de deuda (F3P)……………………………………………………………………………………………………………………………………………………….</t>
  </si>
  <si>
    <t>3.2.2.1 Banco central………………………………………………………………………………………………………………………………………………………….</t>
  </si>
  <si>
    <t>3.2.2.1.9 Autoridades monetarias (según corresponda)………………………………………………………………………………………………………………</t>
  </si>
  <si>
    <t>3.2.1.1.9.1 A corto plazo……………………………………………………………………………………………………………………………………………</t>
  </si>
  <si>
    <t>3.2.1.1.9.2 A largo plazo………………………………………………………………………………………………………………………………………………</t>
  </si>
  <si>
    <t>3.2.2.2 Sociedades captadoras de depósitos, excepto el banco central…………………………………………………………………………………………….</t>
  </si>
  <si>
    <t>3.2.2.2.1 A corto plazo…………………………………………………………………………………………………………………………………………….</t>
  </si>
  <si>
    <t>3.2.2.2.2 A largo plazo……………………………………………………………………………………………………………………………………………..</t>
  </si>
  <si>
    <t>3.2.2.3 Gobierno general………………………………………………………………………………………………………………………………………………..</t>
  </si>
  <si>
    <t>3.2.2.3.1 A corto plazo……………………………………………………………………………………………………………………………………………….</t>
  </si>
  <si>
    <t>3.2.2.3.2 A largo plazo……………………………………………………………………………………………………………………………………………..</t>
  </si>
  <si>
    <t>3.2.2.4 Otros sectores……………………………………………………………………………………………………………………………………………………….</t>
  </si>
  <si>
    <t>3.2.2.4.0.1 A corto plazo……………………………………………………………………………………………………………………………………………</t>
  </si>
  <si>
    <t>3.2.2.4.0.2 A largo plazo……………………………………………………………………………………………………………………………………………</t>
  </si>
  <si>
    <t>3.2.2.4.1.1 A corto plazo……………………………………………………………………………………………………………………………………</t>
  </si>
  <si>
    <t>3.2.2.4.2 Sociedades no financieras, hogares e ISFLSH……………………………………………………………………………………………………………</t>
  </si>
  <si>
    <t>3.2.2.4.2.2 A largo plazo…………………………………………………………………………………………………………………………………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</si>
  <si>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financieros…………………………………………………………………………………………………………………………………………….</t>
  </si>
  <si>
    <t>3.3.1 Banco central………………………………………………………………………………………………………………………………………………………………..</t>
  </si>
  <si>
    <t>3.3.1.9 Autoridades monetarias (según corresponda)…………………………………………………………………………………………………………………………..</t>
  </si>
  <si>
    <t>3.3.2 Sociedades captadoras de depósitos, excepto el banco central………………………………………………………………………………………………………….</t>
  </si>
  <si>
    <t>3.3.3 Gobierno general………………………………………………………………………………………………………………………………………………………………</t>
  </si>
  <si>
    <t>3.3.4 Otros sectores……………………………………………………………………………………………………………………………………………………………….</t>
  </si>
  <si>
    <t>3.3.4.1 Otras sociedades financieras…………………………………………………………………………………………………………………………………</t>
  </si>
  <si>
    <t>3.3.4.2 Sociedades no financieras, hogares e ISFLSH…………………………………………………………………………………………………………………</t>
  </si>
  <si>
    <t>3.3.0.1 Derivados financieros (distintos de reservas) (F71F)…………………………………………………………………………………………………………</t>
  </si>
  <si>
    <t>3.3.0.1.1 Opciones (F711F)…………………………………………………………………………………………………………………………………………</t>
  </si>
  <si>
    <t>3.3.0.1.2 Contratos a término (o plazo) (F712F)…………………………………………………………………………………………………………………</t>
  </si>
  <si>
    <t>3.3.0.2 Opciones de compra de acciones por parte de empleados (F72)……………………………………………………………………………………………</t>
  </si>
  <si>
    <t>3.3.1 Banco central…………………………………………………………………………………………………………………………………………………………………….</t>
  </si>
  <si>
    <t>3.3.1.9 Autoridades monetarias (según corresponda)…………………………………………………………………………………………………………………………….</t>
  </si>
  <si>
    <t>3.3.2 Sociedades captadoras de depósitos, excepto el banco central………………………………………………………………………………………………………</t>
  </si>
  <si>
    <t>3.3.3 Gobierno general……………………………………………………………………………………………………………………………………………………………….</t>
  </si>
  <si>
    <t>3.3.4 Otros sectores…………………………………………………………………………………………………………………………………………………………………</t>
  </si>
  <si>
    <t>3.3.4.1 Otras sociedades financieras………………………………………………………………………………………………………………………………………</t>
  </si>
  <si>
    <t>3.3.4.2 Sociedades no financieras, hogares e ISFLSH………………………………………………………………………………………………………………….</t>
  </si>
  <si>
    <t>3.3.0.1 Derivados financieros (distintos de reservas) (F71F)………………………………………………………………………………………………………..</t>
  </si>
  <si>
    <t>3.3.0.1.2 Contratos a término (o plazo) (F712F)……………………………………………………………………………………………………………………</t>
  </si>
  <si>
    <t>3.4 Otra inversión (FO)………………………………………………………………………………………………………………………………………………………………………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</si>
  <si>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financieros……………………………………………………………………………………………………………………………………………..</t>
  </si>
  <si>
    <t>Contracción neta de pasivos…………………………………………………………………………………………………………………………………………………………….</t>
  </si>
  <si>
    <t>3.4.1 Otras participaciones de capital (F519O)………………………………………………………………………………………………………………………………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</si>
  <si>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financieros……………………………………………………………………………………………………………………………………</t>
  </si>
  <si>
    <t>Contracción neta de pasivos………………………………………………………………………………………………………………………………………………..</t>
  </si>
  <si>
    <t>3.4.2 Moneda y depósitos (F2O)………………………………………………………………………………………………………………………………………………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</si>
  <si>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</t>
  </si>
  <si>
    <t>3.4.2.1 Banco central……………………………………………………………………………………………………………………………………………………….</t>
  </si>
  <si>
    <t>3.4.2.1.1 A corto plazo………………………………………………………………………………………………………………………………………………..</t>
  </si>
  <si>
    <t>3.4.2.1.2 A largo plazo………………………………………………………………………………………………………………………………………………..</t>
  </si>
  <si>
    <t>3.4.2.1.9 Autoridades monetarias (según corresponda)…………………………………………………………………………………………………………………</t>
  </si>
  <si>
    <t>3.4.2.1.9.1 A corto plazo……………………………………………………………………………………………………………………………………………</t>
  </si>
  <si>
    <t>3.4.2.1.9.2 A largo plazo………………………………………………………………………………………………………………………………………………</t>
  </si>
  <si>
    <t>3.4.2.2 Sociedades captadoras de depósitos, excepto el banco central………………………………………………………………………………………………</t>
  </si>
  <si>
    <t>3.4.2.2.0.1 De las cuales: Posiciones interbancarias…………………………………………………………………………………………………</t>
  </si>
  <si>
    <t>3.4.2.2.1 A corto plazo………………………………………………………………………………………………………………………………………………..</t>
  </si>
  <si>
    <t>3.4.2.2.2 A largo plazo………………………………………………………………………………………………………………………………………………..</t>
  </si>
  <si>
    <t>3.4.2.3 Gobierno general……………………………………………………………………………………………………………………………………………………</t>
  </si>
  <si>
    <t>3.4.2.3.1 A corto plazo………………………………………………………………………………………………………………………………………………..</t>
  </si>
  <si>
    <t>3.4.2.3.2 A largo plazo……………………………………………………………………………………………………………………………………………….</t>
  </si>
  <si>
    <t>3.4.2.4 Otros sectores………………………………………………………………………………………………………………………………………………………</t>
  </si>
  <si>
    <t>3.4.2.4.0.1 A corto plazo……………………………………………………………………………………………………………………………………</t>
  </si>
  <si>
    <t>3.4.2.4.0.2 A largo plazo……………………………………………………………………………………………………………………………………</t>
  </si>
  <si>
    <t>3.4.2.4.1 Otras sociedades financieras………………………………………………………………………………………………………………………………</t>
  </si>
  <si>
    <t>3.4.2.4.1.1 A corto plazo……………………………………………………………………………………………………………………………………</t>
  </si>
  <si>
    <t>3.4.2.4.1.2 A largo plazo……………………………………………………………………………………………………………………………………</t>
  </si>
  <si>
    <t>3.4.2.4.2.1 A corto plazo………………………………………………………………………………………………………………………………………</t>
  </si>
  <si>
    <t>3.4.2.1 Banco central………………………………………………………………………………………………………………………………………………………..</t>
  </si>
  <si>
    <t>3.4.2.1.9 Autoridades monetarias (según corresponda)………………………………………………………………………………………………………………….</t>
  </si>
  <si>
    <t>3.4.2.2 Sociedades captadoras de depósitos, excepto el banco central……………………………………………………………………………………………….</t>
  </si>
  <si>
    <t>3.4.2.2.0.1 De las cuales: Posiciones interbancarias……………………………………………………………………………………………………</t>
  </si>
  <si>
    <t>3.4.2.3 Gobierno general…………………………………………………………………………………………………………………………………………………….</t>
  </si>
  <si>
    <t>3.4.2.3.2 A largo plazo………………………………………………………………………………………………………………………………………………..</t>
  </si>
  <si>
    <t>3.4.2.4.0.2 A largo plazo……………………………………………………………………………………………………………………………………….</t>
  </si>
  <si>
    <t>3.4.2.4.1.2 A largo plazo………………………………………………………………………………………………………………………………………</t>
  </si>
  <si>
    <t>3.4.3 Préstamos (F4O)…………………………………………………………………………………………………………………………………………………………….</t>
  </si>
  <si>
    <t>3.4.3.1 Banco central……………………………………………………………………………………………………………………………………………………..</t>
  </si>
  <si>
    <t>3.4.3.1.1 créditos y préstamos del FMI (distintos de reservas)……………………………………………………………………………………………..</t>
  </si>
  <si>
    <t>3.4.3.1.2 Otros a corto plazo………………………………………………………………………………………………………………………………………</t>
  </si>
  <si>
    <t>3.4.3.1.3 Otros a largo plazo………………………………………………………………………………………………………………………………………</t>
  </si>
  <si>
    <t>3.4.3.1.9 Autoridades monetarias (según corresponda)………………………………………………………………………………………………………………</t>
  </si>
  <si>
    <t>3.4.3.1.9.1 crédito y préstamos del FMI (distintos de reservas)………………………………………………………………………………………………</t>
  </si>
  <si>
    <t>3.4.3.1.9.2 Otros a corto plazo……………………………………………………………………………………………………………………………………</t>
  </si>
  <si>
    <t>3.4.3.1.9.3 Otros a largo plazo……………………………………………………………………………………………………………………………………</t>
  </si>
  <si>
    <t>3.4.3.2 Sociedades captadoras de depósitos, excepto el banco central…………………………………………………………………………………………</t>
  </si>
  <si>
    <t>3.4.3.2.1 A corto plazo………………………………………………………………………………………………………………………………………………</t>
  </si>
  <si>
    <t>3.4.3.2.2 A largo plazo………………………………………………………………………………………………………………………………………………</t>
  </si>
  <si>
    <t>3.4.3.3 Gobierno general…………………………………………………………………………………………………………………………………………………….</t>
  </si>
  <si>
    <t>3.4.3.3.1 crédito y préstamos del FMI (distintos de reservas)…………………………………………………………………………………………………</t>
  </si>
  <si>
    <t>3.4.3.3.2 Otros a corto plazo……………………………………………………………………………………………………………………………………</t>
  </si>
  <si>
    <t>3.4.3.3.3 Otros a largo plazo………………………………………………………………………………………………………………………………………</t>
  </si>
  <si>
    <t>3.4.3.4 Otros sectores………………………………………………………………………………………………………………………………………………………</t>
  </si>
  <si>
    <t>3.4.3.4.0.1 A corto plazo………………………………………………………………………………………………………………………………………</t>
  </si>
  <si>
    <t>3.4.3.4.0.2 A largo plazo………………………………………………………………………………………………………………………………………</t>
  </si>
  <si>
    <t>3.4.3.4.1 Otras sociedades financieras…………………………………………………………………………………………………………………………………</t>
  </si>
  <si>
    <t>3.4.3.4.1.1 A corto plazo……………………………………………………………………………………………………………………………………</t>
  </si>
  <si>
    <t>3.4.3.4.1.2 A largo plazo………………………………………………………………………………………………………………………………………</t>
  </si>
  <si>
    <t>3.4.3.4.2 Sociedades no financieras, hogares e ISFLSH………………………………………………………………………………………………………</t>
  </si>
  <si>
    <t>3.4.3.4.2.1 A corto plazo………………………………………………………………………………………………………………………………………</t>
  </si>
  <si>
    <t>3.4.3.4.2.2 A largo plazo………………………………………………………………………………………………………………………………………</t>
  </si>
  <si>
    <t>3.4.3.1.1 créditos y préstamos del FMI (distintos de reservas)………………………………………………………………………………………………</t>
  </si>
  <si>
    <t>3.4.3.2 Sociedades captadoras de depósitos, excepto el banco central………………………………………………………………………………………….</t>
  </si>
  <si>
    <t>3.4.3.2.2 A largo plazo……………………………………………………………………………………………………………………………………………….</t>
  </si>
  <si>
    <t>3.4.3.3 Gobierno general…………………………………………………………………………………………………………………………………………………..</t>
  </si>
  <si>
    <t>3.4.3.3.1 crédito y préstamos del FMI (distintos de reservas)………………………………………………………………………………………………</t>
  </si>
  <si>
    <t>3.4.3.3.2 Otros a corto plazo………………………………………………………………………………………………………………………………………</t>
  </si>
  <si>
    <t>3.4.3.4.0.1 A corto plazo…………………………………………………………………………………………………………………………………….</t>
  </si>
  <si>
    <t>3.4.3.4.0.2 A largo plazo……………………………………………………………………………………………………………………………………</t>
  </si>
  <si>
    <t>3.4.3.4.1.2 A largo plazo……………………………………………………………………………………………………………………………………</t>
  </si>
  <si>
    <t>3.4.3.4.2 Sociedades no financieras, hogares e ISFLSH…………………………………………………………………………………………………………</t>
  </si>
  <si>
    <t>3.4.3.4.2.1 A corto plazo……………………………………………………………………………………………………………………………………</t>
  </si>
  <si>
    <t>3.4.3.4.2.2 A largo plazo……………………………………………………………………………………………………………………………………</t>
  </si>
  <si>
    <t>3.4.4 Seguros, pensiones y mecanismos normalizados de garantía (F6O)………………………………………………………………………………………….</t>
  </si>
  <si>
    <t>3.4.4.1 Banco central……………………………………………………………………………………………………………………………………………………</t>
  </si>
  <si>
    <t>3.4.4.1.9 Autoridades monetarias (según corresponda)…………………………………………………………………………………………………………</t>
  </si>
  <si>
    <t>3.4.4.2 Sociedades captadoras de depósitos, excepto el banco central……………………………………………………………………………………………</t>
  </si>
  <si>
    <t>3.4.4.3 Gobierno general…………………………………………………………………………………………………………………………………………………..</t>
  </si>
  <si>
    <t>3.4.4.4 Otros sectores………………………………………………………………………………………………………………………………………………….</t>
  </si>
  <si>
    <t>3.4.4.4.1 Otras sociedades financieras………………………………………………………………………………………………………………………</t>
  </si>
  <si>
    <t>3.4.4.4.2 Sociedades no financieras, hogares e ISFLSH…………………………………………………………………………………………………</t>
  </si>
  <si>
    <t>3.4.4.0.1 Reservas técnicas de seguro no de vida (F61O)…………………………………………………………………………………………………………</t>
  </si>
  <si>
    <t>3.4.4.0.2 Seguros de vida y derechos a rentas vitalicias (F62O)…………………………………………………………………………………………………</t>
  </si>
  <si>
    <t>3.4.4.0.3 Derechos a prestaciones jubilatorias (F63O)……………………………………………………………………………………………………………</t>
  </si>
  <si>
    <t>3.4.4.0.5 Derechos a prestaciones no jubilatorias (F65O)………………………………………………………………………………………………………</t>
  </si>
  <si>
    <t>3.4.4.1 Banco central………………………………………………………………………………………………………………………………………………………..</t>
  </si>
  <si>
    <t>3.4.4.1.9 Autoridades monetarias (según corresponda)………………………………………………………………………………………………………………</t>
  </si>
  <si>
    <t>3.4.4.2 Sociedades captadoras de depósitos, excepto el banco central………………………………………………………………………………………………</t>
  </si>
  <si>
    <t>3.4.4.3 Gobierno general…………………………………………………………………………………………………………………………………………………….</t>
  </si>
  <si>
    <t>3.4.4.4 Otros sectores……………………………………………………………………………………………………………………………………………………..</t>
  </si>
  <si>
    <t>3.4.4.4.2 Sociedades no financieras, hogares e ISFLSH………………………………………………………………………………………………</t>
  </si>
  <si>
    <t>3.4.4.0.1 Reservas técnicas de seguro no de vida (F61O)………………………………………………………………………………………………………</t>
  </si>
  <si>
    <t>3.4.4.0.2 Seguros de vida y derechos a rentas vitalicias (F62O)………………………………………………………………………………………………</t>
  </si>
  <si>
    <t>3.4.4.0.3 Derechos a prestaciones jubilatorias (F63O)…………………………………………………………………………………………………………</t>
  </si>
  <si>
    <t>3.4.5 créditos y anticipos comerciales (F81O)…………………………………………………………………………………………………………………………</t>
  </si>
  <si>
    <t>3.4.5.1 Banco central…………………………………………………………………………………………………………………………………………………………</t>
  </si>
  <si>
    <t>3.4.5.1.1 A corto plazo………………………………………………………………………………………………………………………………………………..</t>
  </si>
  <si>
    <t>3.4.5.1.2 A largo plazo………………………………………………………………………………………………………………………………………………..</t>
  </si>
  <si>
    <t>3.4.5.1.9 Autoridades monetarias (según correponda)……………………………………………………………………………………………………………</t>
  </si>
  <si>
    <t>3.4.5.1.9.1 A corto plazo……………………………………………………………………………………………………………………………………………</t>
  </si>
  <si>
    <t>3.4.5.1.9.2 A largo plazo………………………………………………………………………………………………………………………………………………</t>
  </si>
  <si>
    <t>3.4.5.2 Sociedades captadoras de depósitos……………………………………………………………………………………………………………………………</t>
  </si>
  <si>
    <t>3.4.5.2.1 A corto plazo………………………………………………………………………………………………………………………………………………..</t>
  </si>
  <si>
    <t>3.4.5.2.2 A largo plazo………………………………………………………………………………………………………………………………………………..</t>
  </si>
  <si>
    <t>3.4.5.3 Gobierno general………………………………………………………………………………………………………………………………………………….</t>
  </si>
  <si>
    <t>3.4.5.3.1 A corto plazo………………………………………………………………………………………………………………………………………………..</t>
  </si>
  <si>
    <t>3.4.5.3.2 A largo plazo………………………………………………………………………………………………………………………………………………..</t>
  </si>
  <si>
    <t>3.4.5.4 Otros sectores…………………………………………………………………………………………………………………………………………………..</t>
  </si>
  <si>
    <t>3.4.5.4.0.1 A corto plazo……………………………………………………………………………………………………………………………………………</t>
  </si>
  <si>
    <t>3.4.5.4.0.2 A largo plazo………………………………………………………………………………………………………………………………………………</t>
  </si>
  <si>
    <t>3.4.5.4.1 Otras sociedades financieras…………………………………………………………………………………………………………………………………</t>
  </si>
  <si>
    <t>3.4.5.4.1.1 A corto plazo………………………………………………………………………………………………………………………………………</t>
  </si>
  <si>
    <t>3.4.5.4.1.2 A largo plazo……………………………………………………………………………………………………………………………………</t>
  </si>
  <si>
    <t>3.4.5.4.2 Sociedades no financieras, hogares e ISFLSH………………………………………………………………………………………………………</t>
  </si>
  <si>
    <t>3.4.5.4.2.1 A corto plazo………………………………………………………………………………………………………………………………………</t>
  </si>
  <si>
    <t>3.4.5.4.2.2 A largo plazo……………………………………………………………………………………………………………………………………</t>
  </si>
  <si>
    <t>3.4.5.1 Banco central………………………………………………………………………………………………………………………………………………..</t>
  </si>
  <si>
    <t>3.4.5.1.9 Autoridades monetarias (según correponda)…………………………………………………………………………………………………………………..</t>
  </si>
  <si>
    <t>3.4.5.3 Gobierno general………………………………………………………………………………………………………………………………………………..</t>
  </si>
  <si>
    <t>3.4.5.4 Otros sectores………………………………………………………………………………………………………………………………………………..</t>
  </si>
  <si>
    <t>3.4.5.4.2 Sociedades no financieras, hogares e ISFLSH…………………………………………………………………………………………………………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</si>
  <si>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financieros………………………………………………………………………………………………………………………………..</t>
  </si>
  <si>
    <t>3.4.6.1 Banco central……………………………………………………………………………………………………………………………………………………..</t>
  </si>
  <si>
    <t>3.4.6.1.1 A corto plazo………………………………………………………………………………………………………………………………………………..</t>
  </si>
  <si>
    <t>3.4.6.1.2 A largo plazo………………………………………………………………………………………………………………………………………………..</t>
  </si>
  <si>
    <t>3.4.6.1.9 Autoridades monetarias (según corresponda)……………………………………………………………………………………………………………….</t>
  </si>
  <si>
    <t>3.4.6.1.9.1 A corto plazo……………………………………………………………………………………………………………………………………………</t>
  </si>
  <si>
    <t>3.4.6.1.9.2 A largo plazo………………………………………………………………………………………………………………………………………………</t>
  </si>
  <si>
    <t>3.4.6.2 Sociedades captadoras de depósitos, excepto el banco central……………………………………………………………………………………………</t>
  </si>
  <si>
    <t>3.4.6.2.1 A corto plazo………………………………………………………………………………………………………………………………………………..</t>
  </si>
  <si>
    <t>3.4.6.2.2 A largo plazo………………………………………………………………………………………………………………………………………………..</t>
  </si>
  <si>
    <t>3.4.6.3 Gobierno general………………………………………………………………………………………………………………………………………………..</t>
  </si>
  <si>
    <t>3.4.6.3.1 A corto plazo………………………………………………………………………………………………………………………………………………..</t>
  </si>
  <si>
    <t>3.4.6.3.2 A largo plazo………………………………………………………………………………………………………………………………………………..</t>
  </si>
  <si>
    <t>3.4.6.4 Otros sectores………………………………………………………………………………………………………………………………………………..</t>
  </si>
  <si>
    <t>3.4.6.4.0.1 A corto plazo………………………………………………………………………………………………………………………………………………</t>
  </si>
  <si>
    <t>3.4.6.4.0.2 A largo plazo………………………………………………………………………………………………………………………………………………</t>
  </si>
  <si>
    <t>3.4.6.4.1 Otras sociedades financieras………………………………………………………………………………………………………………………………</t>
  </si>
  <si>
    <t>3.4.6.4.1.1 A corto plazo……………………………………………………………………………………………………………………………………..</t>
  </si>
  <si>
    <t>3.4.6.4.1.2 A largo plazo……………………………………………………………………………………………………………………………………….</t>
  </si>
  <si>
    <t>3.4.6.4.2 Sociedades no financieras, hogares e ISFLSH……………………………………………………………………………………………………………</t>
  </si>
  <si>
    <t>3.4.6.4.2.1 A corto plazo………………………………………………………………………………………………………………………………………</t>
  </si>
  <si>
    <t>3.4.6.4.2.2 A largo plazo………………………………………………………………………………………………………………………………………</t>
  </si>
  <si>
    <t>3.4.6.1 Banco central……………………………………………………………………………………………………………………………………………………</t>
  </si>
  <si>
    <t>3.4.6.1.9 Autoridades monetarias (según corresponda)…………………………………………………………………………………………………………………</t>
  </si>
  <si>
    <t>3.4.6.1.9.1 A corto plazo………………………………………………………………………………………………………………………………………………</t>
  </si>
  <si>
    <t>3.4.6.4.0.1 A corto plazo……………………………………………………………………………………………………………………………………………</t>
  </si>
  <si>
    <t>3.4.6.4.1 Otras sociedades financieras…………………………………………………………………………………………………………………………………</t>
  </si>
  <si>
    <t>3.4.6.4.1.1 A corto plazo………………………………………………………………………………………………………………………………………</t>
  </si>
  <si>
    <t>3.4.6.4.1.2 A largo plazo……………………………………………………………………………………………………………………………………</t>
  </si>
  <si>
    <t>3.4.6.4.2.1 A corto plazo……………………………………………………………………………………………………………………………………</t>
  </si>
  <si>
    <t>3.5 Activos de reserva (FR)……………………………………………………………………………………………………………………………………………………………………</t>
  </si>
  <si>
    <t>3.5.4.1.2 Derechos sobre activos de otras necesidades………………………………………………………………………………………………………</t>
  </si>
  <si>
    <t>Errores y omisiones netos……………………………………………………………………………………………………………………………………………………………………….</t>
  </si>
  <si>
    <t>0.0 Cuando la cantidad es menor a la unidad o fracción decimal adoptada para la expresión del dato.</t>
  </si>
  <si>
    <t>De los cuales: 1.A.a.1.1 Reexportación…………………………………………………………………………………………………………………………………</t>
  </si>
  <si>
    <t>1.A.b.4.0.1 Bienes………………………………………………………………………………………………………………………………………………</t>
  </si>
  <si>
    <t>De los cuales: 1.A.b.4.0.5.1 Servicios de salud……………………………………………………………………………………………………</t>
  </si>
  <si>
    <t>1.A.b.4.0.5.1 Servicios educativos………………………………………………………………………………………………</t>
  </si>
  <si>
    <t>3.4.6 Otras cuentas por cobrar/por pagar - otros (F89O)……………………………………………………………………………………………………………………</t>
  </si>
  <si>
    <r>
      <t xml:space="preserve">1.A.b.1.1 </t>
    </r>
    <r>
      <rPr>
        <i/>
        <sz val="10"/>
        <rFont val="Arial"/>
        <family val="2"/>
      </rPr>
      <t>Bienes para transformación en la economía declarante - Bienes devueltos (CR), Bienes recibidos (DR)…………………………………………………..</t>
    </r>
  </si>
  <si>
    <r>
      <t xml:space="preserve">1.A.b.1.2 </t>
    </r>
    <r>
      <rPr>
        <i/>
        <sz val="10"/>
        <rFont val="Arial"/>
        <family val="2"/>
      </rPr>
      <t>Bienes para transformación en el exterior - Bienes enviados (CR), Bienes devueltos (DR)……………………………………………………………………..</t>
    </r>
  </si>
  <si>
    <t>De los cuales: 1.A.b.3.1.1.1 Pagadero por trabajadores fronterizos, de temporada y otros trabajadores temporales………..</t>
  </si>
  <si>
    <t>De los cuales: 1.A.b.3.2.1.1 Pagadero por trabajadores fronterizos, de temporada y otros trabajadores temporales………..</t>
  </si>
  <si>
    <t>De los cuales: 1.A.b.3.3.1.1 Pagadero por trabajadores fronterizos, de temporada y otros trabajadores temporales……….</t>
  </si>
  <si>
    <t>De los cuales: 1.A.b.3.0.1.1 Pagadero por trabajadores fronterizos, de temporada y otros trabajadores temporales……….</t>
  </si>
  <si>
    <r>
      <t xml:space="preserve">1.A.b.4.1.1 </t>
    </r>
    <r>
      <rPr>
        <i/>
        <sz val="10"/>
        <rFont val="Arial"/>
        <family val="2"/>
      </rPr>
      <t>Adquisición de Bienes y servicios por trabajadores fronterizos, de temporada y otros trabajadores temporales………………..</t>
    </r>
  </si>
  <si>
    <r>
      <t xml:space="preserve">1.A.b.10.2 </t>
    </r>
    <r>
      <rPr>
        <i/>
        <sz val="10"/>
        <rFont val="Arial"/>
        <family val="2"/>
      </rPr>
      <t>Servicios profesionales y de consultoría en administración de empresas……………………………………………………………………………………..</t>
    </r>
  </si>
  <si>
    <r>
      <t xml:space="preserve">1.A.b.10.3 </t>
    </r>
    <r>
      <rPr>
        <i/>
        <sz val="10"/>
        <rFont val="Arial"/>
        <family val="2"/>
      </rPr>
      <t>Servicios técnicos, relacionados con el comercio y otros servicios empresariales………………………………………………………………………………………………….</t>
    </r>
  </si>
  <si>
    <t>1.B.2.1.1 Renta procedente de participaciones de capital y participaciones en fondos de inversión………………………………………………………………………….</t>
  </si>
  <si>
    <t>1.B.2.1.1.1.3.2 si la casa matriz que ejerce el control final es no residente………………………………………………………..</t>
  </si>
  <si>
    <t>1.B.2.1.1.1.3.3 si se desconoce la casa matriz que ejerce el control final ………………………………………………………..</t>
  </si>
  <si>
    <t>Renta de la inversión atribuible a titulares de pólizas de seguros, planes de pensiones y garantías normalizadas, y a los accionistas de fondos de inversión (D44D)……………………………………………………………………</t>
  </si>
  <si>
    <t>De la cual: Renta de la inversión atribuible a los accionistas de fondos de inversión (D443D)…………………………………………….</t>
  </si>
  <si>
    <t>1.B.2.1.2.2 Empresas de inversión directa en inversionista directo (inversión en sentido contrario)…………………………………………………..</t>
  </si>
  <si>
    <t>1.B.2.1.2.3.2 si la casa matriz que ejerce el control final es no residente……………………………………………………………………………</t>
  </si>
  <si>
    <t>1.B.2.1.2.3.3 si se desconoce la casa matriz que ejerce el control final…………………………………………………………………………..</t>
  </si>
  <si>
    <t>1.B.2.2.1 Renta de la inversión procedente de participantes de capital y participaciones en fondos de inversión……………………………………………………</t>
  </si>
  <si>
    <t>1.B.2.2.1.1 Dividendos de participación de capital excluidas las participaciones en fondos de inversión (D42P)…………………………………</t>
  </si>
  <si>
    <t>1.B.2.2.1.2 Renta de la inversión atribuible a accionistas de fondos de inversión (D443P)…………………………………………………….…………….</t>
  </si>
  <si>
    <t>1.B.2.3.3 Renta de la inversión atribuible a titulares de pólizas de seguros, planes de pensiones mecanismos normalizados de garantía………………………………….</t>
  </si>
  <si>
    <t>1.C.2.1 Transferencias personales (transferencias corrientes entre hogares residentes y no residentes)…………………………………………………………………………………………….</t>
  </si>
  <si>
    <t>3.1.1.1.2 Empresas de inversión directa en inversionista directo (inversión en sentido contrario)………………………………………………………………………….</t>
  </si>
  <si>
    <t>De las cuales: 3.1.1.0.1 .1 Participaciones/unidades de fondos del mercado monetario (F521D)…………………………………………………………………………….</t>
  </si>
  <si>
    <t>3.1.2.2 Derechos de los empresas de inversión directa sobre inversionistas directos (inversión en sentido contrario)………………………………………..…………………….</t>
  </si>
  <si>
    <t>3.1.2.0.1 Derechos de los inversionistas directos sobre empresas de inversión directa………………………………………………………………….</t>
  </si>
  <si>
    <t>3.1.2.2 Derechos de los empresas de inversión directa sobre inversionistas directos (inversión en sentido contrario)………………………………………………………………</t>
  </si>
  <si>
    <t>3.1.2.0.1 Derechos de los inversionistas directos sobre empresas de inversión directa…………………………………………………………………..</t>
  </si>
  <si>
    <t>3.1.2.0.3.3 si se desconoce la casa matriz que ejerce el control final…………………………………………………………………………….</t>
  </si>
  <si>
    <t>3.2.1.0.1 Participaciones en el capital distintas de participaciones en fondos de inversión (F51P)……………………………………………………………………………….</t>
  </si>
  <si>
    <t>De las cuales: 3.2.1.0.2.0.1 Participaciones/unidades de fondos del mercado monetario (F521P)……………………………………………………………………..</t>
  </si>
  <si>
    <t>3.3 Derivados financieros (distintos de reservas) y opciones de compra de acciones por parte de empleados (F7F)5…………………………………………………………………………………………..</t>
  </si>
  <si>
    <t>3.4.4.0.4 Derechos de fondos de pensiones sobre activos de sus patrocinadores (F64O)…………………………………………………………………..</t>
  </si>
  <si>
    <t>3.4.4.0.6 Previsiones para las peticiones de fondos en virtud de garantías normalizadas (F66O)……………………………………………………………………</t>
  </si>
  <si>
    <t>1.B.2.4 Activos de reserva……………………………………………………………………………………………..</t>
  </si>
  <si>
    <t>1.B.2.4.1 Renta procedente de participaciones de capital y participaciones en fondos de inversión (D42R)…………………………………………………………………</t>
  </si>
  <si>
    <t>1.B.2.4.2 Intereses (D41R)……………………………………………………………………………………</t>
  </si>
  <si>
    <t>1.B.2.4.2M Partida informativa: Intereses antes de los SIFMI…………………………………..</t>
  </si>
  <si>
    <t>1.C.1.1 Impuestos corrientes sobre la renta, el patrimonio, etc. (D5).……………………………………………………………………………………………………..</t>
  </si>
  <si>
    <t>De los cuales 1.C.1.1.1 Pagadero por trabajadores fronterizos, de temporada y otros trabajadores temporales……………………………………………………………..</t>
  </si>
  <si>
    <t>1.C.1.2 Contribuciones sociales (D61)…………………………………………………………………………..</t>
  </si>
  <si>
    <t>De las cuales 1.C.1.2.1 Pagadero por trabajadores fronterizos, de temporada y otros trabajadores temporales……………………………………………………………..</t>
  </si>
  <si>
    <t>1.C.2.0.1 Impuestos corrientes sobre la renta, el patrimonio, etc. (D5)....………………………………………………………………………………………………</t>
  </si>
  <si>
    <t>3.1.2.0.3.3 si se desconoce la casa matriz que ejerce el control final……………………………………………………………………………………………………………..</t>
  </si>
  <si>
    <t>3.2.1.1 Banco central…….…………………………………………………………………………………………………………………………………………………</t>
  </si>
  <si>
    <t>3.2.1.1.9 Autoridades monetarias (según corresponda)…….…………………………………………………………………………………………………………</t>
  </si>
  <si>
    <t>3.2.1.3 Gobierno general…….……………………………………………………………………………………………………………………………………………</t>
  </si>
  <si>
    <t>3.2.1.1.9 Autoridades monetarias (según corresponda)…...……………………………………………………………………………………………………….</t>
  </si>
  <si>
    <t>3.2.1.3 Gobierno general…….………………………………………………………………………………………………………………………………………………</t>
  </si>
  <si>
    <t>3.4.2.4.2 Sociedades no financieras, hogares e ISFLSH…...……………………………………………………………………………………………………</t>
  </si>
  <si>
    <t>3.4.2.4.2.2 A largo plazo…...…………………………………………………………………………………………………………………………………</t>
  </si>
  <si>
    <t>3.4.2.4.2 Sociedades no financieras, hogares e ISFLSH…...………………………………………………………………………………………………………</t>
  </si>
  <si>
    <t>3.4.2.4.2.1 A corto plazo…...………………………………………………………………………………………………………………………………</t>
  </si>
  <si>
    <t>3.4.7 Derechos especiales de giro (F12)………………………………………………………………</t>
  </si>
  <si>
    <t>Adquisición neta de activos financieros…...…………………………………………………………………………………………………………………………….</t>
  </si>
  <si>
    <t>3.5.1 Oro monetario (F11)……………………………………………………………………………………………….</t>
  </si>
  <si>
    <t>3.5.1.1 Oro en lingotes…...…………………………………………………………………………………………………………………………………………………</t>
  </si>
  <si>
    <t>3.5.1.2 Cuentas oro no asignadas……..…………………………………………………………………………………………………………………………………</t>
  </si>
  <si>
    <t>3.5.2 Derechos especiales de giro (F12)…...………………………………………………………………………………………………………………………………….</t>
  </si>
  <si>
    <t>3.5.3 Posición de reserva en el FMI ……..………………………………………………………………………………………………………………………………………</t>
  </si>
  <si>
    <t>3.5.4 Otros activos de reserva…....……………………………………………………………………………………………………………………………………………</t>
  </si>
  <si>
    <t>3.5.4.1 Monedas y depósitos…....…………………………………………………………………………………………………………………………………………</t>
  </si>
  <si>
    <t>3.5.4.1.1 Derechos sobre activos de las autoridades monetarias…...………………………………………………………………………………………</t>
  </si>
  <si>
    <t>3.5.4.2 Títulos-valores…....………………………………………………………………………………………………………………………………………………..</t>
  </si>
  <si>
    <t>3.5.4.2.1 Títulos de deuda (F3R)…...……………………………………………………………………………………………………………………………</t>
  </si>
  <si>
    <t>3.5.4.2.1.1 A corto plazo (F31R)…....………………………………………………………………………………………………………………….</t>
  </si>
  <si>
    <t>3.5.4.2.1.2 A largo plazo (F32R)…...…………………………………………………………………………………………………………………</t>
  </si>
  <si>
    <t>3.5.4.2.2 Participaciones de capital y participaciones en fondos de inversión (F5R)…...……………………………………………………………………………..</t>
  </si>
  <si>
    <t>3.5.4.3 Derivados financieros (F7R)…....………………………………………………………………………………………………………………………………….</t>
  </si>
  <si>
    <t>3.5.4.4 Otros activos…...………………………………………………………………………………………………………………………………………………..</t>
  </si>
  <si>
    <t>n.i.o.p. No incluida en otra partida.</t>
  </si>
  <si>
    <r>
      <t>1.A.b Servicio (P72/P82):</t>
    </r>
    <r>
      <rPr>
        <sz val="10"/>
        <rFont val="Arial"/>
        <family val="2"/>
      </rPr>
      <t xml:space="preserve"> (continuación)</t>
    </r>
  </si>
  <si>
    <r>
      <t>1.B Ingreso primario:</t>
    </r>
    <r>
      <rPr>
        <sz val="10"/>
        <rFont val="Arial"/>
        <family val="2"/>
      </rPr>
      <t xml:space="preserve"> (continuación)</t>
    </r>
  </si>
  <si>
    <r>
      <t>1.C Ingreso secundario:</t>
    </r>
    <r>
      <rPr>
        <sz val="10"/>
        <rFont val="Arial"/>
        <family val="2"/>
      </rPr>
      <t xml:space="preserve"> (continuación)</t>
    </r>
  </si>
  <si>
    <r>
      <t>3. Cuenta financiera: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</si>
</sst>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0" borderId="9" xfId="0" applyFont="1" applyBorder="1"/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5"/>
    </xf>
    <xf numFmtId="0" fontId="2" fillId="0" borderId="9" xfId="0" applyFont="1" applyFill="1" applyBorder="1" applyAlignment="1">
      <alignment horizontal="left" indent="5"/>
    </xf>
    <xf numFmtId="0" fontId="2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2" fillId="0" borderId="9" xfId="0" applyFont="1" applyFill="1" applyBorder="1"/>
    <xf numFmtId="0" fontId="1" fillId="0" borderId="9" xfId="0" applyFont="1" applyFill="1" applyBorder="1" applyAlignment="1">
      <alignment horizontal="left" indent="1"/>
    </xf>
    <xf numFmtId="0" fontId="2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3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2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3" fillId="0" borderId="9" xfId="0" applyFont="1" applyFill="1" applyBorder="1" applyAlignment="1">
      <alignment horizontal="left" wrapText="1" indent="24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2" fillId="0" borderId="9" xfId="0" applyFont="1" applyFill="1" applyBorder="1" applyAlignment="1">
      <alignment horizontal="left" wrapText="1" indent="2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4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82" customWidth="1"/>
    <col min="2" max="2" width="87.28515625" style="82" customWidth="1"/>
    <col min="3" max="3" width="11.7109375" style="82" customWidth="1"/>
    <col min="4" max="7" width="11.42578125" style="82" customWidth="1"/>
    <col min="8" max="8" width="16.28515625" style="82" customWidth="1"/>
    <col min="9" max="12" width="16" style="82" customWidth="1"/>
    <col min="13" max="13" width="16.28515625" style="82" customWidth="1"/>
    <col min="14" max="16" width="16" style="82" customWidth="1"/>
    <col min="17" max="17" width="6.7109375" style="82" customWidth="1"/>
    <col min="18" max="16384" width="11.42578125" style="82"/>
  </cols>
  <sheetData>
    <row r="1" spans="1:17" ht="12.75" customHeight="1" x14ac:dyDescent="0.2">
      <c r="A1" s="81" t="s">
        <v>31</v>
      </c>
      <c r="B1" s="81"/>
      <c r="C1" s="81"/>
      <c r="D1" s="81"/>
      <c r="E1" s="81"/>
      <c r="F1" s="81"/>
      <c r="G1" s="81"/>
      <c r="H1" s="61" t="s">
        <v>31</v>
      </c>
      <c r="I1" s="61"/>
      <c r="J1" s="61"/>
      <c r="K1" s="61"/>
      <c r="L1" s="61"/>
      <c r="M1" s="61"/>
      <c r="N1" s="61"/>
      <c r="O1" s="61"/>
      <c r="P1" s="61"/>
      <c r="Q1" s="61"/>
    </row>
    <row r="2" spans="1:17" ht="12.75" customHeight="1" x14ac:dyDescent="0.2">
      <c r="A2" s="83" t="s">
        <v>32</v>
      </c>
      <c r="B2" s="83"/>
      <c r="C2" s="83"/>
      <c r="D2" s="83"/>
      <c r="E2" s="83"/>
      <c r="F2" s="83"/>
      <c r="G2" s="83"/>
      <c r="H2" s="62" t="s">
        <v>32</v>
      </c>
      <c r="I2" s="62"/>
      <c r="J2" s="62"/>
      <c r="K2" s="62"/>
      <c r="L2" s="62"/>
      <c r="M2" s="62"/>
      <c r="N2" s="62"/>
      <c r="O2" s="62"/>
      <c r="P2" s="62"/>
      <c r="Q2" s="62"/>
    </row>
    <row r="3" spans="1:17" ht="12.75" customHeight="1" x14ac:dyDescent="0.2">
      <c r="A3" s="81" t="s">
        <v>33</v>
      </c>
      <c r="B3" s="81"/>
      <c r="C3" s="81"/>
      <c r="D3" s="81"/>
      <c r="E3" s="81"/>
      <c r="F3" s="81"/>
      <c r="G3" s="81"/>
      <c r="H3" s="61" t="s">
        <v>33</v>
      </c>
      <c r="I3" s="61"/>
      <c r="J3" s="61"/>
      <c r="K3" s="61"/>
      <c r="L3" s="61"/>
      <c r="M3" s="61"/>
      <c r="N3" s="61"/>
      <c r="O3" s="61"/>
      <c r="P3" s="61"/>
      <c r="Q3" s="61"/>
    </row>
    <row r="4" spans="1:17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84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 t="s">
        <v>0</v>
      </c>
    </row>
    <row r="6" spans="1:17" s="84" customFormat="1" ht="12.75" customHeight="1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34</v>
      </c>
    </row>
    <row r="7" spans="1:17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85" t="s">
        <v>35</v>
      </c>
      <c r="B8" s="10"/>
      <c r="C8" s="63" t="s">
        <v>1</v>
      </c>
      <c r="D8" s="64"/>
      <c r="E8" s="64"/>
      <c r="F8" s="64"/>
      <c r="G8" s="65"/>
      <c r="H8" s="63" t="s">
        <v>1</v>
      </c>
      <c r="I8" s="64"/>
      <c r="J8" s="64"/>
      <c r="K8" s="64"/>
      <c r="L8" s="64"/>
      <c r="M8" s="64"/>
      <c r="N8" s="64"/>
      <c r="O8" s="64"/>
      <c r="P8" s="65"/>
      <c r="Q8" s="86" t="s">
        <v>35</v>
      </c>
    </row>
    <row r="9" spans="1:17" ht="14.1" customHeight="1" x14ac:dyDescent="0.2">
      <c r="A9" s="87"/>
      <c r="B9" s="11"/>
      <c r="C9" s="66" t="s">
        <v>2</v>
      </c>
      <c r="D9" s="67"/>
      <c r="E9" s="67"/>
      <c r="F9" s="67"/>
      <c r="G9" s="68"/>
      <c r="H9" s="66" t="s">
        <v>2</v>
      </c>
      <c r="I9" s="67"/>
      <c r="J9" s="67"/>
      <c r="K9" s="67"/>
      <c r="L9" s="67"/>
      <c r="M9" s="67"/>
      <c r="N9" s="67"/>
      <c r="O9" s="67"/>
      <c r="P9" s="68"/>
      <c r="Q9" s="88"/>
    </row>
    <row r="10" spans="1:17" ht="14.1" customHeight="1" x14ac:dyDescent="0.2">
      <c r="A10" s="87"/>
      <c r="B10" s="12" t="s">
        <v>3</v>
      </c>
      <c r="C10" s="69" t="s">
        <v>4</v>
      </c>
      <c r="D10" s="70"/>
      <c r="E10" s="70"/>
      <c r="F10" s="70"/>
      <c r="G10" s="71"/>
      <c r="H10" s="66" t="s">
        <v>5</v>
      </c>
      <c r="I10" s="67"/>
      <c r="J10" s="67"/>
      <c r="K10" s="67"/>
      <c r="L10" s="68"/>
      <c r="M10" s="76" t="s">
        <v>6</v>
      </c>
      <c r="N10" s="77"/>
      <c r="O10" s="77"/>
      <c r="P10" s="78"/>
      <c r="Q10" s="88"/>
    </row>
    <row r="11" spans="1:17" ht="14.1" customHeight="1" x14ac:dyDescent="0.2">
      <c r="A11" s="87"/>
      <c r="B11" s="11"/>
      <c r="C11" s="72" t="s">
        <v>7</v>
      </c>
      <c r="D11" s="89" t="s">
        <v>8</v>
      </c>
      <c r="E11" s="90"/>
      <c r="F11" s="90"/>
      <c r="G11" s="91"/>
      <c r="H11" s="72" t="s">
        <v>7</v>
      </c>
      <c r="I11" s="69" t="s">
        <v>8</v>
      </c>
      <c r="J11" s="70"/>
      <c r="K11" s="70"/>
      <c r="L11" s="71"/>
      <c r="M11" s="74" t="s">
        <v>30</v>
      </c>
      <c r="N11" s="89" t="s">
        <v>8</v>
      </c>
      <c r="O11" s="90"/>
      <c r="P11" s="91"/>
      <c r="Q11" s="88"/>
    </row>
    <row r="12" spans="1:17" ht="14.1" customHeight="1" x14ac:dyDescent="0.2">
      <c r="A12" s="92"/>
      <c r="B12" s="13"/>
      <c r="C12" s="73"/>
      <c r="D12" s="14" t="s">
        <v>9</v>
      </c>
      <c r="E12" s="14" t="s">
        <v>10</v>
      </c>
      <c r="F12" s="14" t="s">
        <v>11</v>
      </c>
      <c r="G12" s="14" t="s">
        <v>12</v>
      </c>
      <c r="H12" s="73"/>
      <c r="I12" s="14" t="s">
        <v>9</v>
      </c>
      <c r="J12" s="14" t="s">
        <v>10</v>
      </c>
      <c r="K12" s="14" t="s">
        <v>11</v>
      </c>
      <c r="L12" s="14" t="s">
        <v>12</v>
      </c>
      <c r="M12" s="75"/>
      <c r="N12" s="14" t="s">
        <v>9</v>
      </c>
      <c r="O12" s="14" t="s">
        <v>10</v>
      </c>
      <c r="P12" s="14" t="s">
        <v>11</v>
      </c>
      <c r="Q12" s="93"/>
    </row>
    <row r="13" spans="1:17" ht="6" customHeight="1" x14ac:dyDescent="0.2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6"/>
      <c r="P13" s="95"/>
      <c r="Q13" s="96"/>
    </row>
    <row r="14" spans="1:17" ht="12.75" customHeight="1" x14ac:dyDescent="0.2">
      <c r="A14" s="97"/>
      <c r="B14" s="15" t="s">
        <v>13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9"/>
      <c r="P14" s="98"/>
      <c r="Q14" s="99"/>
    </row>
    <row r="15" spans="1:17" ht="12.75" customHeight="1" x14ac:dyDescent="0.2">
      <c r="A15" s="97">
        <v>1</v>
      </c>
      <c r="B15" s="16" t="s">
        <v>36</v>
      </c>
      <c r="C15" s="100">
        <f t="shared" ref="C15" si="0">SUM(C16)-SUM(C17)</f>
        <v>-4633.9000000000015</v>
      </c>
      <c r="D15" s="100">
        <f t="shared" ref="D15:G15" si="1">SUM(D16)-SUM(D17)</f>
        <v>-1017</v>
      </c>
      <c r="E15" s="100">
        <f t="shared" si="1"/>
        <v>-1015.5000000000009</v>
      </c>
      <c r="F15" s="100">
        <f t="shared" si="1"/>
        <v>-1507.9000000000015</v>
      </c>
      <c r="G15" s="100">
        <f t="shared" si="1"/>
        <v>-1093.5</v>
      </c>
      <c r="H15" s="100">
        <f t="shared" ref="H15:P15" si="2">SUM(H16)-SUM(H17)</f>
        <v>-4940.7000000000044</v>
      </c>
      <c r="I15" s="100">
        <f t="shared" si="2"/>
        <v>-1132.5999999999985</v>
      </c>
      <c r="J15" s="100">
        <f t="shared" si="2"/>
        <v>-861.00000000000091</v>
      </c>
      <c r="K15" s="100">
        <f t="shared" si="2"/>
        <v>-1528.8000000000002</v>
      </c>
      <c r="L15" s="100">
        <f t="shared" si="2"/>
        <v>-1418.3000000000002</v>
      </c>
      <c r="M15" s="100">
        <f t="shared" si="2"/>
        <v>-3810.3000000000029</v>
      </c>
      <c r="N15" s="100">
        <f t="shared" si="2"/>
        <v>-1537.5000000000018</v>
      </c>
      <c r="O15" s="100">
        <f t="shared" si="2"/>
        <v>-838.20000000000073</v>
      </c>
      <c r="P15" s="100">
        <f t="shared" si="2"/>
        <v>-1434.5999999999995</v>
      </c>
      <c r="Q15" s="99">
        <v>1</v>
      </c>
    </row>
    <row r="16" spans="1:17" ht="12.75" customHeight="1" x14ac:dyDescent="0.2">
      <c r="A16" s="97">
        <v>2</v>
      </c>
      <c r="B16" s="17" t="s">
        <v>14</v>
      </c>
      <c r="C16" s="101">
        <f>SUM(C20,C249,C390)</f>
        <v>28040.499999999996</v>
      </c>
      <c r="D16" s="101">
        <f>SUM(D20,D249,D390)</f>
        <v>6661.9000000000005</v>
      </c>
      <c r="E16" s="101">
        <f>SUM(E20,E249,E390)</f>
        <v>7118.3</v>
      </c>
      <c r="F16" s="101">
        <f>SUM(F20,F249,F390)</f>
        <v>7170.9</v>
      </c>
      <c r="G16" s="101">
        <f>SUM(G20,G249,G390)</f>
        <v>7089.4000000000005</v>
      </c>
      <c r="H16" s="101">
        <f>SUM(H20,H249,H390)</f>
        <v>30372.5</v>
      </c>
      <c r="I16" s="101">
        <f>SUM(I20,I249,I390)</f>
        <v>7699.5</v>
      </c>
      <c r="J16" s="101">
        <f>SUM(J20,J249,J390)</f>
        <v>7727.7</v>
      </c>
      <c r="K16" s="101">
        <f>SUM(K20,K249,K390)</f>
        <v>7264.7</v>
      </c>
      <c r="L16" s="101">
        <f>SUM(L20,L249,L390)</f>
        <v>7680.5999999999995</v>
      </c>
      <c r="M16" s="101">
        <f>SUM(M20,M249,M390)</f>
        <v>24236.399999999998</v>
      </c>
      <c r="N16" s="101">
        <f>SUM(N20,N249,N390)</f>
        <v>8337.4</v>
      </c>
      <c r="O16" s="101">
        <f>SUM(O20,O249,O390)</f>
        <v>8154.6999999999989</v>
      </c>
      <c r="P16" s="101">
        <f>SUM(P20,P249,P390)</f>
        <v>7744.3</v>
      </c>
      <c r="Q16" s="99">
        <v>2</v>
      </c>
    </row>
    <row r="17" spans="1:17" ht="12.75" customHeight="1" x14ac:dyDescent="0.2">
      <c r="A17" s="97">
        <v>3</v>
      </c>
      <c r="B17" s="17" t="s">
        <v>15</v>
      </c>
      <c r="C17" s="101">
        <f>SUM(C21,C250,C391)</f>
        <v>32674.399999999998</v>
      </c>
      <c r="D17" s="101">
        <f>SUM(D21,D250,D391)</f>
        <v>7678.9000000000005</v>
      </c>
      <c r="E17" s="101">
        <f>SUM(E21,E250,E391)</f>
        <v>8133.8000000000011</v>
      </c>
      <c r="F17" s="101">
        <f>SUM(F21,F250,F391)</f>
        <v>8678.8000000000011</v>
      </c>
      <c r="G17" s="101">
        <f>SUM(G21,G250,G391)</f>
        <v>8182.9000000000005</v>
      </c>
      <c r="H17" s="101">
        <f>SUM(H21,H250,H391)</f>
        <v>35313.200000000004</v>
      </c>
      <c r="I17" s="101">
        <f>SUM(I21,I250,I391)</f>
        <v>8832.0999999999985</v>
      </c>
      <c r="J17" s="101">
        <f>SUM(J21,J250,J391)</f>
        <v>8588.7000000000007</v>
      </c>
      <c r="K17" s="101">
        <f>SUM(K21,K250,K391)</f>
        <v>8793.5</v>
      </c>
      <c r="L17" s="101">
        <f>SUM(L21,L250,L391)</f>
        <v>9098.9</v>
      </c>
      <c r="M17" s="101">
        <f>SUM(M21,M250,M391)</f>
        <v>28046.7</v>
      </c>
      <c r="N17" s="101">
        <f>SUM(N21,N250,N391)</f>
        <v>9874.9000000000015</v>
      </c>
      <c r="O17" s="101">
        <f>SUM(O21,O250,O391)</f>
        <v>8992.9</v>
      </c>
      <c r="P17" s="101">
        <f>SUM(P21,P250,P391)</f>
        <v>9178.9</v>
      </c>
      <c r="Q17" s="99">
        <v>3</v>
      </c>
    </row>
    <row r="18" spans="1:17" ht="12.75" customHeight="1" x14ac:dyDescent="0.2">
      <c r="A18" s="97"/>
      <c r="B18" s="18" t="s">
        <v>16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9"/>
    </row>
    <row r="19" spans="1:17" ht="12.75" customHeight="1" x14ac:dyDescent="0.2">
      <c r="A19" s="97">
        <v>4</v>
      </c>
      <c r="B19" s="19" t="s">
        <v>37</v>
      </c>
      <c r="C19" s="100">
        <f t="shared" ref="C19" si="3">SUM(C20)-SUM(C21)</f>
        <v>-287.90000000000146</v>
      </c>
      <c r="D19" s="100">
        <f t="shared" ref="D19:G19" si="4">SUM(D20)-SUM(D21)</f>
        <v>114.69999999999982</v>
      </c>
      <c r="E19" s="100">
        <f t="shared" si="4"/>
        <v>33.299999999999272</v>
      </c>
      <c r="F19" s="100">
        <f t="shared" si="4"/>
        <v>-260.80000000000018</v>
      </c>
      <c r="G19" s="100">
        <f t="shared" si="4"/>
        <v>-175.10000000000036</v>
      </c>
      <c r="H19" s="100">
        <f t="shared" ref="H19:P19" si="5">SUM(H20)-SUM(H21)</f>
        <v>216.79999999999563</v>
      </c>
      <c r="I19" s="100">
        <f t="shared" si="5"/>
        <v>185.60000000000036</v>
      </c>
      <c r="J19" s="100">
        <f t="shared" si="5"/>
        <v>263.30000000000018</v>
      </c>
      <c r="K19" s="100">
        <f t="shared" si="5"/>
        <v>-103.19999999999982</v>
      </c>
      <c r="L19" s="100">
        <f t="shared" si="5"/>
        <v>-128.89999999999964</v>
      </c>
      <c r="M19" s="100">
        <f t="shared" si="5"/>
        <v>476.19999999999709</v>
      </c>
      <c r="N19" s="100">
        <f t="shared" si="5"/>
        <v>378.89999999999964</v>
      </c>
      <c r="O19" s="100">
        <f t="shared" si="5"/>
        <v>330.89999999999873</v>
      </c>
      <c r="P19" s="100">
        <f t="shared" si="5"/>
        <v>-233.59999999999945</v>
      </c>
      <c r="Q19" s="99">
        <v>4</v>
      </c>
    </row>
    <row r="20" spans="1:17" ht="12.75" customHeight="1" x14ac:dyDescent="0.2">
      <c r="A20" s="97">
        <v>5</v>
      </c>
      <c r="B20" s="17" t="s">
        <v>14</v>
      </c>
      <c r="C20" s="101">
        <f t="shared" ref="C20:P21" si="6">SUM(C24,C46)</f>
        <v>25259.8</v>
      </c>
      <c r="D20" s="101">
        <f t="shared" si="6"/>
        <v>5871.7</v>
      </c>
      <c r="E20" s="101">
        <f t="shared" si="6"/>
        <v>6453.9</v>
      </c>
      <c r="F20" s="101">
        <f t="shared" si="6"/>
        <v>6508.1</v>
      </c>
      <c r="G20" s="101">
        <f t="shared" si="6"/>
        <v>6426.1</v>
      </c>
      <c r="H20" s="101">
        <f t="shared" si="6"/>
        <v>27249.3</v>
      </c>
      <c r="I20" s="101">
        <f t="shared" si="6"/>
        <v>6876.5</v>
      </c>
      <c r="J20" s="101">
        <f t="shared" si="6"/>
        <v>6991</v>
      </c>
      <c r="K20" s="101">
        <f t="shared" si="6"/>
        <v>6508.8</v>
      </c>
      <c r="L20" s="101">
        <f t="shared" si="6"/>
        <v>6873</v>
      </c>
      <c r="M20" s="101">
        <f t="shared" si="6"/>
        <v>21959.8</v>
      </c>
      <c r="N20" s="101">
        <f t="shared" si="6"/>
        <v>7491.8</v>
      </c>
      <c r="O20" s="101">
        <f t="shared" si="6"/>
        <v>7419.1999999999989</v>
      </c>
      <c r="P20" s="101">
        <f t="shared" si="6"/>
        <v>7048.8</v>
      </c>
      <c r="Q20" s="99">
        <v>5</v>
      </c>
    </row>
    <row r="21" spans="1:17" ht="12.75" customHeight="1" x14ac:dyDescent="0.2">
      <c r="A21" s="97">
        <v>6</v>
      </c>
      <c r="B21" s="17" t="s">
        <v>15</v>
      </c>
      <c r="C21" s="101">
        <f t="shared" si="6"/>
        <v>25547.7</v>
      </c>
      <c r="D21" s="101">
        <f t="shared" si="6"/>
        <v>5757</v>
      </c>
      <c r="E21" s="101">
        <f t="shared" si="6"/>
        <v>6420.6</v>
      </c>
      <c r="F21" s="101">
        <f t="shared" si="6"/>
        <v>6768.9000000000005</v>
      </c>
      <c r="G21" s="101">
        <f t="shared" si="6"/>
        <v>6601.2000000000007</v>
      </c>
      <c r="H21" s="101">
        <f t="shared" si="6"/>
        <v>27032.500000000004</v>
      </c>
      <c r="I21" s="101">
        <f t="shared" si="6"/>
        <v>6690.9</v>
      </c>
      <c r="J21" s="101">
        <f t="shared" si="6"/>
        <v>6727.7</v>
      </c>
      <c r="K21" s="101">
        <f t="shared" si="6"/>
        <v>6612</v>
      </c>
      <c r="L21" s="101">
        <f t="shared" si="6"/>
        <v>7001.9</v>
      </c>
      <c r="M21" s="101">
        <f t="shared" si="6"/>
        <v>21483.600000000002</v>
      </c>
      <c r="N21" s="101">
        <f t="shared" si="6"/>
        <v>7112.9000000000005</v>
      </c>
      <c r="O21" s="101">
        <f t="shared" si="6"/>
        <v>7088.3</v>
      </c>
      <c r="P21" s="101">
        <f t="shared" si="6"/>
        <v>7282.4</v>
      </c>
      <c r="Q21" s="99">
        <v>6</v>
      </c>
    </row>
    <row r="22" spans="1:17" ht="12.75" customHeight="1" x14ac:dyDescent="0.2">
      <c r="A22" s="97"/>
      <c r="B22" s="20" t="s">
        <v>17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99"/>
    </row>
    <row r="23" spans="1:17" ht="12.75" customHeight="1" x14ac:dyDescent="0.2">
      <c r="A23" s="97">
        <v>7</v>
      </c>
      <c r="B23" s="19" t="s">
        <v>38</v>
      </c>
      <c r="C23" s="100">
        <f t="shared" ref="C23" si="7">SUM(C24)-SUM(C25)</f>
        <v>-7760.6000000000022</v>
      </c>
      <c r="D23" s="100">
        <f t="shared" ref="D23:G23" si="8">SUM(D24)-SUM(D25)</f>
        <v>-1873.5</v>
      </c>
      <c r="E23" s="100">
        <f t="shared" si="8"/>
        <v>-1789.4000000000005</v>
      </c>
      <c r="F23" s="100">
        <f t="shared" si="8"/>
        <v>-2063.5000000000005</v>
      </c>
      <c r="G23" s="100">
        <f t="shared" si="8"/>
        <v>-2034.2000000000003</v>
      </c>
      <c r="H23" s="100">
        <f t="shared" ref="H23:P23" si="9">SUM(H24)-SUM(H25)</f>
        <v>-8470.6000000000022</v>
      </c>
      <c r="I23" s="100">
        <f t="shared" si="9"/>
        <v>-2063.6</v>
      </c>
      <c r="J23" s="100">
        <f t="shared" si="9"/>
        <v>-1962.5</v>
      </c>
      <c r="K23" s="100">
        <f t="shared" si="9"/>
        <v>-2222.4000000000005</v>
      </c>
      <c r="L23" s="100">
        <f t="shared" si="9"/>
        <v>-2222.0999999999995</v>
      </c>
      <c r="M23" s="100">
        <f t="shared" si="9"/>
        <v>-6688.0000000000036</v>
      </c>
      <c r="N23" s="100">
        <f t="shared" si="9"/>
        <v>-2125.1</v>
      </c>
      <c r="O23" s="100">
        <f t="shared" si="9"/>
        <v>-2095.2000000000007</v>
      </c>
      <c r="P23" s="100">
        <f t="shared" si="9"/>
        <v>-2467.6999999999994</v>
      </c>
      <c r="Q23" s="99">
        <v>7</v>
      </c>
    </row>
    <row r="24" spans="1:17" ht="12.75" customHeight="1" x14ac:dyDescent="0.2">
      <c r="A24" s="97">
        <v>8</v>
      </c>
      <c r="B24" s="17" t="s">
        <v>14</v>
      </c>
      <c r="C24" s="101">
        <f t="shared" ref="C24:P25" si="10">SUM(C27,C33,C42)</f>
        <v>12933</v>
      </c>
      <c r="D24" s="101">
        <f t="shared" si="10"/>
        <v>2685.8999999999996</v>
      </c>
      <c r="E24" s="101">
        <f t="shared" si="10"/>
        <v>3453.2</v>
      </c>
      <c r="F24" s="101">
        <f t="shared" si="10"/>
        <v>3515.4</v>
      </c>
      <c r="G24" s="101">
        <f t="shared" si="10"/>
        <v>3278.5000000000005</v>
      </c>
      <c r="H24" s="101">
        <f t="shared" si="10"/>
        <v>13822.2</v>
      </c>
      <c r="I24" s="101">
        <f t="shared" si="10"/>
        <v>3379.6</v>
      </c>
      <c r="J24" s="101">
        <f t="shared" si="10"/>
        <v>3636.8</v>
      </c>
      <c r="K24" s="101">
        <f t="shared" si="10"/>
        <v>3236.5</v>
      </c>
      <c r="L24" s="101">
        <f t="shared" si="10"/>
        <v>3569.3</v>
      </c>
      <c r="M24" s="101">
        <f t="shared" si="10"/>
        <v>11482.8</v>
      </c>
      <c r="N24" s="101">
        <f t="shared" si="10"/>
        <v>3813.5000000000005</v>
      </c>
      <c r="O24" s="101">
        <f t="shared" si="10"/>
        <v>3926.5999999999995</v>
      </c>
      <c r="P24" s="101">
        <f t="shared" si="10"/>
        <v>3742.7000000000003</v>
      </c>
      <c r="Q24" s="99">
        <v>8</v>
      </c>
    </row>
    <row r="25" spans="1:17" ht="12.75" customHeight="1" x14ac:dyDescent="0.2">
      <c r="A25" s="97">
        <v>9</v>
      </c>
      <c r="B25" s="17" t="s">
        <v>15</v>
      </c>
      <c r="C25" s="101">
        <f t="shared" si="10"/>
        <v>20693.600000000002</v>
      </c>
      <c r="D25" s="101">
        <f t="shared" si="10"/>
        <v>4559.3999999999996</v>
      </c>
      <c r="E25" s="101">
        <f t="shared" si="10"/>
        <v>5242.6000000000004</v>
      </c>
      <c r="F25" s="101">
        <f t="shared" si="10"/>
        <v>5578.9000000000005</v>
      </c>
      <c r="G25" s="101">
        <f t="shared" si="10"/>
        <v>5312.7000000000007</v>
      </c>
      <c r="H25" s="101">
        <f t="shared" si="10"/>
        <v>22292.800000000003</v>
      </c>
      <c r="I25" s="101">
        <f t="shared" si="10"/>
        <v>5443.2</v>
      </c>
      <c r="J25" s="101">
        <f t="shared" si="10"/>
        <v>5599.3</v>
      </c>
      <c r="K25" s="101">
        <f t="shared" si="10"/>
        <v>5458.9000000000005</v>
      </c>
      <c r="L25" s="101">
        <f t="shared" si="10"/>
        <v>5791.4</v>
      </c>
      <c r="M25" s="101">
        <f t="shared" si="10"/>
        <v>18170.800000000003</v>
      </c>
      <c r="N25" s="101">
        <f t="shared" si="10"/>
        <v>5938.6</v>
      </c>
      <c r="O25" s="101">
        <f t="shared" si="10"/>
        <v>6021.8</v>
      </c>
      <c r="P25" s="101">
        <f t="shared" si="10"/>
        <v>6210.4</v>
      </c>
      <c r="Q25" s="99">
        <v>9</v>
      </c>
    </row>
    <row r="26" spans="1:17" ht="12.75" customHeight="1" x14ac:dyDescent="0.2">
      <c r="A26" s="97">
        <v>10</v>
      </c>
      <c r="B26" s="21" t="s">
        <v>39</v>
      </c>
      <c r="C26" s="102">
        <f t="shared" ref="C26" si="11">SUM(C27)-SUM(C28)</f>
        <v>-9021.6000000000022</v>
      </c>
      <c r="D26" s="102">
        <f t="shared" ref="D26:G26" si="12">SUM(D27)-SUM(D28)</f>
        <v>-2155.6999999999998</v>
      </c>
      <c r="E26" s="102">
        <f t="shared" si="12"/>
        <v>-2113.0000000000005</v>
      </c>
      <c r="F26" s="102">
        <f t="shared" si="12"/>
        <v>-2402.4000000000005</v>
      </c>
      <c r="G26" s="102">
        <f t="shared" si="12"/>
        <v>-2350.5000000000005</v>
      </c>
      <c r="H26" s="102">
        <f t="shared" ref="H26:P26" si="13">SUM(H27)-SUM(H28)</f>
        <v>-9834.6000000000022</v>
      </c>
      <c r="I26" s="102">
        <f t="shared" si="13"/>
        <v>-2383.6</v>
      </c>
      <c r="J26" s="102">
        <f t="shared" si="13"/>
        <v>-2306</v>
      </c>
      <c r="K26" s="102">
        <f t="shared" si="13"/>
        <v>-2564.3000000000006</v>
      </c>
      <c r="L26" s="102">
        <f t="shared" si="13"/>
        <v>-2580.6999999999994</v>
      </c>
      <c r="M26" s="102">
        <f t="shared" si="13"/>
        <v>-7751.2000000000025</v>
      </c>
      <c r="N26" s="102">
        <f t="shared" si="13"/>
        <v>-2466.1999999999998</v>
      </c>
      <c r="O26" s="102">
        <f t="shared" si="13"/>
        <v>-2449.9000000000005</v>
      </c>
      <c r="P26" s="102">
        <f t="shared" si="13"/>
        <v>-2835.0999999999995</v>
      </c>
      <c r="Q26" s="99">
        <v>10</v>
      </c>
    </row>
    <row r="27" spans="1:17" ht="12.75" customHeight="1" x14ac:dyDescent="0.2">
      <c r="A27" s="97">
        <v>11</v>
      </c>
      <c r="B27" s="17" t="s">
        <v>14</v>
      </c>
      <c r="C27" s="101">
        <f>SUM(D27,E27,F27,G27)</f>
        <v>11672</v>
      </c>
      <c r="D27" s="101">
        <v>2403.6999999999998</v>
      </c>
      <c r="E27" s="101">
        <v>3129.6</v>
      </c>
      <c r="F27" s="101">
        <v>3176.5</v>
      </c>
      <c r="G27" s="101">
        <v>2962.2000000000003</v>
      </c>
      <c r="H27" s="101">
        <f>SUM(I27,J27,K27,L27)</f>
        <v>12458.2</v>
      </c>
      <c r="I27" s="101">
        <v>3059.6</v>
      </c>
      <c r="J27" s="101">
        <v>3293.3</v>
      </c>
      <c r="K27" s="101">
        <v>2894.6</v>
      </c>
      <c r="L27" s="101">
        <v>3210.7000000000003</v>
      </c>
      <c r="M27" s="101">
        <f>SUM(N27,O27,P27)</f>
        <v>10419.6</v>
      </c>
      <c r="N27" s="101">
        <v>3472.4000000000005</v>
      </c>
      <c r="O27" s="101">
        <v>3571.8999999999996</v>
      </c>
      <c r="P27" s="101">
        <v>3375.3</v>
      </c>
      <c r="Q27" s="99">
        <v>11</v>
      </c>
    </row>
    <row r="28" spans="1:17" ht="12.75" customHeight="1" x14ac:dyDescent="0.2">
      <c r="A28" s="97">
        <v>12</v>
      </c>
      <c r="B28" s="17" t="s">
        <v>15</v>
      </c>
      <c r="C28" s="101">
        <f>SUM(D28,E28,F28,G28)</f>
        <v>20693.600000000002</v>
      </c>
      <c r="D28" s="101">
        <v>4559.3999999999996</v>
      </c>
      <c r="E28" s="101">
        <v>5242.6000000000004</v>
      </c>
      <c r="F28" s="101">
        <v>5578.9000000000005</v>
      </c>
      <c r="G28" s="101">
        <v>5312.7000000000007</v>
      </c>
      <c r="H28" s="101">
        <f>SUM(I28,J28,K28,L28)</f>
        <v>22292.800000000003</v>
      </c>
      <c r="I28" s="101">
        <v>5443.2</v>
      </c>
      <c r="J28" s="101">
        <v>5599.3</v>
      </c>
      <c r="K28" s="101">
        <v>5458.9000000000005</v>
      </c>
      <c r="L28" s="101">
        <v>5791.4</v>
      </c>
      <c r="M28" s="101">
        <f>SUM(N28,O28,P28)</f>
        <v>18170.800000000003</v>
      </c>
      <c r="N28" s="101">
        <v>5938.6</v>
      </c>
      <c r="O28" s="101">
        <v>6021.8</v>
      </c>
      <c r="P28" s="101">
        <v>6210.4</v>
      </c>
      <c r="Q28" s="99">
        <v>12</v>
      </c>
    </row>
    <row r="29" spans="1:17" ht="12.75" customHeight="1" x14ac:dyDescent="0.2">
      <c r="A29" s="97">
        <v>13</v>
      </c>
      <c r="B29" s="22" t="s">
        <v>428</v>
      </c>
      <c r="C29" s="101">
        <f t="shared" ref="C29" si="14">SUM(C30)-SUM(C31)</f>
        <v>9400.5</v>
      </c>
      <c r="D29" s="101">
        <f t="shared" ref="D29:G29" si="15">SUM(D30)-SUM(D31)</f>
        <v>1942.6</v>
      </c>
      <c r="E29" s="101">
        <f t="shared" si="15"/>
        <v>2565.8000000000002</v>
      </c>
      <c r="F29" s="101">
        <f t="shared" si="15"/>
        <v>2580.4999999999995</v>
      </c>
      <c r="G29" s="101">
        <f t="shared" si="15"/>
        <v>2311.6</v>
      </c>
      <c r="H29" s="101">
        <f t="shared" ref="H29:P29" si="16">SUM(H30)-SUM(H31)</f>
        <v>9478</v>
      </c>
      <c r="I29" s="101">
        <f t="shared" si="16"/>
        <v>2303.3999999999996</v>
      </c>
      <c r="J29" s="101">
        <f t="shared" si="16"/>
        <v>2563.1999999999998</v>
      </c>
      <c r="K29" s="101">
        <f t="shared" si="16"/>
        <v>2184.1</v>
      </c>
      <c r="L29" s="101">
        <f t="shared" si="16"/>
        <v>2427.3000000000002</v>
      </c>
      <c r="M29" s="101">
        <f t="shared" si="16"/>
        <v>5210.3999999999996</v>
      </c>
      <c r="N29" s="101">
        <f t="shared" si="16"/>
        <v>2551.3999999999996</v>
      </c>
      <c r="O29" s="101">
        <f t="shared" si="16"/>
        <v>2659.0000000000005</v>
      </c>
      <c r="P29" s="101">
        <f t="shared" si="16"/>
        <v>2548.2999999999997</v>
      </c>
      <c r="Q29" s="99">
        <v>13</v>
      </c>
    </row>
    <row r="30" spans="1:17" ht="12.75" customHeight="1" x14ac:dyDescent="0.2">
      <c r="A30" s="97">
        <v>14</v>
      </c>
      <c r="B30" s="17" t="s">
        <v>14</v>
      </c>
      <c r="C30" s="101">
        <f>SUM(D30,E30,F30,G30)</f>
        <v>9400.5</v>
      </c>
      <c r="D30" s="101">
        <v>1942.6</v>
      </c>
      <c r="E30" s="101">
        <v>2565.8000000000002</v>
      </c>
      <c r="F30" s="101">
        <v>2580.4999999999995</v>
      </c>
      <c r="G30" s="101">
        <v>2311.6</v>
      </c>
      <c r="H30" s="101">
        <f>SUM(I30,J30,K30,L30)</f>
        <v>9478</v>
      </c>
      <c r="I30" s="101">
        <v>2303.3999999999996</v>
      </c>
      <c r="J30" s="101">
        <v>2563.1999999999998</v>
      </c>
      <c r="K30" s="101">
        <v>2184.1</v>
      </c>
      <c r="L30" s="101">
        <v>2427.3000000000002</v>
      </c>
      <c r="M30" s="101">
        <f>SUM(N30,O30)</f>
        <v>5210.3999999999996</v>
      </c>
      <c r="N30" s="101">
        <v>2551.3999999999996</v>
      </c>
      <c r="O30" s="101">
        <v>2659.0000000000005</v>
      </c>
      <c r="P30" s="101">
        <v>2548.2999999999997</v>
      </c>
      <c r="Q30" s="99">
        <v>14</v>
      </c>
    </row>
    <row r="31" spans="1:17" ht="12.75" customHeight="1" x14ac:dyDescent="0.2">
      <c r="A31" s="97">
        <v>15</v>
      </c>
      <c r="B31" s="17" t="s">
        <v>15</v>
      </c>
      <c r="C31" s="103" t="s">
        <v>18</v>
      </c>
      <c r="D31" s="103" t="s">
        <v>18</v>
      </c>
      <c r="E31" s="103" t="s">
        <v>18</v>
      </c>
      <c r="F31" s="103" t="s">
        <v>18</v>
      </c>
      <c r="G31" s="103" t="s">
        <v>18</v>
      </c>
      <c r="H31" s="103" t="s">
        <v>18</v>
      </c>
      <c r="I31" s="103" t="s">
        <v>18</v>
      </c>
      <c r="J31" s="103" t="s">
        <v>18</v>
      </c>
      <c r="K31" s="103" t="s">
        <v>18</v>
      </c>
      <c r="L31" s="103" t="s">
        <v>18</v>
      </c>
      <c r="M31" s="103" t="s">
        <v>18</v>
      </c>
      <c r="N31" s="103" t="s">
        <v>18</v>
      </c>
      <c r="O31" s="103" t="s">
        <v>18</v>
      </c>
      <c r="P31" s="103" t="s">
        <v>18</v>
      </c>
      <c r="Q31" s="99">
        <v>15</v>
      </c>
    </row>
    <row r="32" spans="1:17" ht="12.75" customHeight="1" x14ac:dyDescent="0.2">
      <c r="A32" s="97">
        <v>16</v>
      </c>
      <c r="B32" s="21" t="s">
        <v>40</v>
      </c>
      <c r="C32" s="102">
        <f t="shared" ref="C32" si="17">SUM(C33)-SUM(C34)</f>
        <v>1261</v>
      </c>
      <c r="D32" s="102">
        <f t="shared" ref="D32:G32" si="18">SUM(D33)-SUM(D34)</f>
        <v>282.2</v>
      </c>
      <c r="E32" s="102">
        <f t="shared" si="18"/>
        <v>323.60000000000002</v>
      </c>
      <c r="F32" s="102">
        <f t="shared" si="18"/>
        <v>338.9</v>
      </c>
      <c r="G32" s="102">
        <f t="shared" si="18"/>
        <v>316.3</v>
      </c>
      <c r="H32" s="102">
        <f t="shared" ref="H32:P32" si="19">SUM(H33)-SUM(H34)</f>
        <v>1364</v>
      </c>
      <c r="I32" s="102">
        <f t="shared" si="19"/>
        <v>320</v>
      </c>
      <c r="J32" s="102">
        <f t="shared" si="19"/>
        <v>343.5</v>
      </c>
      <c r="K32" s="102">
        <f t="shared" si="19"/>
        <v>341.9</v>
      </c>
      <c r="L32" s="102">
        <f t="shared" si="19"/>
        <v>358.6</v>
      </c>
      <c r="M32" s="102">
        <f t="shared" si="19"/>
        <v>1063.1999999999998</v>
      </c>
      <c r="N32" s="102">
        <f t="shared" si="19"/>
        <v>341.1</v>
      </c>
      <c r="O32" s="102">
        <f t="shared" si="19"/>
        <v>354.7</v>
      </c>
      <c r="P32" s="102">
        <f t="shared" si="19"/>
        <v>367.4</v>
      </c>
      <c r="Q32" s="99">
        <v>16</v>
      </c>
    </row>
    <row r="33" spans="1:17" ht="12.75" customHeight="1" x14ac:dyDescent="0.2">
      <c r="A33" s="97">
        <v>17</v>
      </c>
      <c r="B33" s="17" t="s">
        <v>14</v>
      </c>
      <c r="C33" s="101">
        <f t="shared" ref="C33:P33" si="20">SUM(C36,C39)</f>
        <v>1261</v>
      </c>
      <c r="D33" s="101">
        <f t="shared" si="20"/>
        <v>282.2</v>
      </c>
      <c r="E33" s="101">
        <f t="shared" si="20"/>
        <v>323.60000000000002</v>
      </c>
      <c r="F33" s="101">
        <f t="shared" si="20"/>
        <v>338.9</v>
      </c>
      <c r="G33" s="101">
        <f t="shared" si="20"/>
        <v>316.3</v>
      </c>
      <c r="H33" s="101">
        <f t="shared" si="20"/>
        <v>1364</v>
      </c>
      <c r="I33" s="101">
        <f t="shared" si="20"/>
        <v>320</v>
      </c>
      <c r="J33" s="101">
        <f t="shared" si="20"/>
        <v>343.5</v>
      </c>
      <c r="K33" s="101">
        <f t="shared" si="20"/>
        <v>341.9</v>
      </c>
      <c r="L33" s="101">
        <f t="shared" si="20"/>
        <v>358.6</v>
      </c>
      <c r="M33" s="101">
        <f t="shared" si="20"/>
        <v>1063.1999999999998</v>
      </c>
      <c r="N33" s="101">
        <f t="shared" si="20"/>
        <v>341.1</v>
      </c>
      <c r="O33" s="101">
        <f t="shared" si="20"/>
        <v>354.7</v>
      </c>
      <c r="P33" s="101">
        <f t="shared" si="20"/>
        <v>367.4</v>
      </c>
      <c r="Q33" s="99">
        <v>17</v>
      </c>
    </row>
    <row r="34" spans="1:17" ht="12.75" customHeight="1" x14ac:dyDescent="0.2">
      <c r="A34" s="97">
        <v>18</v>
      </c>
      <c r="B34" s="17" t="s">
        <v>15</v>
      </c>
      <c r="C34" s="103" t="s">
        <v>18</v>
      </c>
      <c r="D34" s="103" t="s">
        <v>18</v>
      </c>
      <c r="E34" s="103" t="s">
        <v>18</v>
      </c>
      <c r="F34" s="103" t="s">
        <v>18</v>
      </c>
      <c r="G34" s="103" t="s">
        <v>18</v>
      </c>
      <c r="H34" s="103" t="s">
        <v>18</v>
      </c>
      <c r="I34" s="103" t="s">
        <v>18</v>
      </c>
      <c r="J34" s="103" t="s">
        <v>18</v>
      </c>
      <c r="K34" s="103" t="s">
        <v>18</v>
      </c>
      <c r="L34" s="103" t="s">
        <v>18</v>
      </c>
      <c r="M34" s="103" t="s">
        <v>18</v>
      </c>
      <c r="N34" s="103" t="s">
        <v>18</v>
      </c>
      <c r="O34" s="103" t="s">
        <v>18</v>
      </c>
      <c r="P34" s="103" t="s">
        <v>18</v>
      </c>
      <c r="Q34" s="99">
        <v>18</v>
      </c>
    </row>
    <row r="35" spans="1:17" ht="12.75" customHeight="1" x14ac:dyDescent="0.2">
      <c r="A35" s="97">
        <v>19</v>
      </c>
      <c r="B35" s="22" t="s">
        <v>41</v>
      </c>
      <c r="C35" s="101">
        <f t="shared" ref="C35" si="21">SUM(C36)-SUM(C37)</f>
        <v>1261</v>
      </c>
      <c r="D35" s="101">
        <f t="shared" ref="D35:G35" si="22">SUM(D36)-SUM(D37)</f>
        <v>282.2</v>
      </c>
      <c r="E35" s="101">
        <f t="shared" si="22"/>
        <v>323.60000000000002</v>
      </c>
      <c r="F35" s="101">
        <f t="shared" si="22"/>
        <v>338.9</v>
      </c>
      <c r="G35" s="101">
        <f t="shared" si="22"/>
        <v>316.3</v>
      </c>
      <c r="H35" s="101">
        <f t="shared" ref="H35:P35" si="23">SUM(H36)-SUM(H37)</f>
        <v>1364</v>
      </c>
      <c r="I35" s="101">
        <f t="shared" si="23"/>
        <v>320</v>
      </c>
      <c r="J35" s="101">
        <f t="shared" si="23"/>
        <v>343.5</v>
      </c>
      <c r="K35" s="101">
        <f t="shared" si="23"/>
        <v>341.9</v>
      </c>
      <c r="L35" s="101">
        <f t="shared" si="23"/>
        <v>358.6</v>
      </c>
      <c r="M35" s="101">
        <f t="shared" si="23"/>
        <v>1063.1999999999998</v>
      </c>
      <c r="N35" s="101">
        <f t="shared" si="23"/>
        <v>341.1</v>
      </c>
      <c r="O35" s="101">
        <f t="shared" si="23"/>
        <v>354.7</v>
      </c>
      <c r="P35" s="101">
        <f t="shared" si="23"/>
        <v>367.4</v>
      </c>
      <c r="Q35" s="99">
        <v>19</v>
      </c>
    </row>
    <row r="36" spans="1:17" ht="12.75" customHeight="1" x14ac:dyDescent="0.2">
      <c r="A36" s="97">
        <v>20</v>
      </c>
      <c r="B36" s="17" t="s">
        <v>14</v>
      </c>
      <c r="C36" s="101">
        <f>SUM(D36,E36,F36,G36)</f>
        <v>1261</v>
      </c>
      <c r="D36" s="101">
        <v>282.2</v>
      </c>
      <c r="E36" s="101">
        <v>323.60000000000002</v>
      </c>
      <c r="F36" s="101">
        <v>338.9</v>
      </c>
      <c r="G36" s="101">
        <v>316.3</v>
      </c>
      <c r="H36" s="101">
        <f>SUM(I36,J36,K36,L36)</f>
        <v>1364</v>
      </c>
      <c r="I36" s="101">
        <v>320</v>
      </c>
      <c r="J36" s="101">
        <v>343.5</v>
      </c>
      <c r="K36" s="101">
        <v>341.9</v>
      </c>
      <c r="L36" s="101">
        <v>358.6</v>
      </c>
      <c r="M36" s="101">
        <f>SUM(N36,O36,P36)</f>
        <v>1063.1999999999998</v>
      </c>
      <c r="N36" s="101">
        <v>341.1</v>
      </c>
      <c r="O36" s="101">
        <v>354.7</v>
      </c>
      <c r="P36" s="101">
        <v>367.4</v>
      </c>
      <c r="Q36" s="99">
        <v>20</v>
      </c>
    </row>
    <row r="37" spans="1:17" ht="12.75" customHeight="1" x14ac:dyDescent="0.2">
      <c r="A37" s="97">
        <v>21</v>
      </c>
      <c r="B37" s="17" t="s">
        <v>15</v>
      </c>
      <c r="C37" s="103" t="s">
        <v>18</v>
      </c>
      <c r="D37" s="103" t="s">
        <v>18</v>
      </c>
      <c r="E37" s="103" t="s">
        <v>18</v>
      </c>
      <c r="F37" s="103" t="s">
        <v>18</v>
      </c>
      <c r="G37" s="103" t="s">
        <v>18</v>
      </c>
      <c r="H37" s="103" t="s">
        <v>18</v>
      </c>
      <c r="I37" s="103" t="s">
        <v>18</v>
      </c>
      <c r="J37" s="103" t="s">
        <v>18</v>
      </c>
      <c r="K37" s="103" t="s">
        <v>18</v>
      </c>
      <c r="L37" s="103" t="s">
        <v>18</v>
      </c>
      <c r="M37" s="103" t="s">
        <v>18</v>
      </c>
      <c r="N37" s="103" t="s">
        <v>18</v>
      </c>
      <c r="O37" s="103" t="s">
        <v>18</v>
      </c>
      <c r="P37" s="103" t="s">
        <v>18</v>
      </c>
      <c r="Q37" s="99">
        <v>21</v>
      </c>
    </row>
    <row r="38" spans="1:17" ht="12.75" customHeight="1" x14ac:dyDescent="0.2">
      <c r="A38" s="97">
        <v>22</v>
      </c>
      <c r="B38" s="22" t="s">
        <v>42</v>
      </c>
      <c r="C38" s="101">
        <f t="shared" ref="C38" si="24">SUM(C39)-SUM(C40)</f>
        <v>0</v>
      </c>
      <c r="D38" s="101">
        <f t="shared" ref="D38:G38" si="25">SUM(D39)-SUM(D40)</f>
        <v>0</v>
      </c>
      <c r="E38" s="101">
        <f t="shared" si="25"/>
        <v>0</v>
      </c>
      <c r="F38" s="101">
        <f t="shared" si="25"/>
        <v>0</v>
      </c>
      <c r="G38" s="101">
        <f t="shared" si="25"/>
        <v>0</v>
      </c>
      <c r="H38" s="101">
        <f t="shared" ref="H38:P38" si="26">SUM(H39)-SUM(H40)</f>
        <v>0</v>
      </c>
      <c r="I38" s="101">
        <f t="shared" si="26"/>
        <v>0</v>
      </c>
      <c r="J38" s="101">
        <f t="shared" si="26"/>
        <v>0</v>
      </c>
      <c r="K38" s="101">
        <f t="shared" si="26"/>
        <v>0</v>
      </c>
      <c r="L38" s="101">
        <f t="shared" si="26"/>
        <v>0</v>
      </c>
      <c r="M38" s="101">
        <f t="shared" si="26"/>
        <v>0</v>
      </c>
      <c r="N38" s="101">
        <f t="shared" si="26"/>
        <v>0</v>
      </c>
      <c r="O38" s="101">
        <f t="shared" si="26"/>
        <v>0</v>
      </c>
      <c r="P38" s="101">
        <f t="shared" si="26"/>
        <v>0</v>
      </c>
      <c r="Q38" s="99">
        <v>22</v>
      </c>
    </row>
    <row r="39" spans="1:17" ht="12.75" customHeight="1" x14ac:dyDescent="0.2">
      <c r="A39" s="97">
        <v>23</v>
      </c>
      <c r="B39" s="17" t="s">
        <v>14</v>
      </c>
      <c r="C39" s="103" t="s">
        <v>18</v>
      </c>
      <c r="D39" s="103" t="s">
        <v>18</v>
      </c>
      <c r="E39" s="103" t="s">
        <v>18</v>
      </c>
      <c r="F39" s="103" t="s">
        <v>18</v>
      </c>
      <c r="G39" s="103" t="s">
        <v>18</v>
      </c>
      <c r="H39" s="103" t="s">
        <v>18</v>
      </c>
      <c r="I39" s="103" t="s">
        <v>18</v>
      </c>
      <c r="J39" s="103" t="s">
        <v>18</v>
      </c>
      <c r="K39" s="103" t="s">
        <v>18</v>
      </c>
      <c r="L39" s="103" t="s">
        <v>18</v>
      </c>
      <c r="M39" s="103" t="s">
        <v>18</v>
      </c>
      <c r="N39" s="103" t="s">
        <v>18</v>
      </c>
      <c r="O39" s="103" t="s">
        <v>18</v>
      </c>
      <c r="P39" s="103" t="s">
        <v>18</v>
      </c>
      <c r="Q39" s="99">
        <v>23</v>
      </c>
    </row>
    <row r="40" spans="1:17" ht="12.75" customHeight="1" x14ac:dyDescent="0.2">
      <c r="A40" s="97">
        <v>24</v>
      </c>
      <c r="B40" s="17" t="s">
        <v>15</v>
      </c>
      <c r="C40" s="103" t="s">
        <v>18</v>
      </c>
      <c r="D40" s="103" t="s">
        <v>18</v>
      </c>
      <c r="E40" s="103" t="s">
        <v>18</v>
      </c>
      <c r="F40" s="103" t="s">
        <v>18</v>
      </c>
      <c r="G40" s="103" t="s">
        <v>18</v>
      </c>
      <c r="H40" s="103" t="s">
        <v>18</v>
      </c>
      <c r="I40" s="103" t="s">
        <v>18</v>
      </c>
      <c r="J40" s="103" t="s">
        <v>18</v>
      </c>
      <c r="K40" s="103" t="s">
        <v>18</v>
      </c>
      <c r="L40" s="103" t="s">
        <v>18</v>
      </c>
      <c r="M40" s="103" t="s">
        <v>18</v>
      </c>
      <c r="N40" s="103" t="s">
        <v>18</v>
      </c>
      <c r="O40" s="103" t="s">
        <v>18</v>
      </c>
      <c r="P40" s="103" t="s">
        <v>18</v>
      </c>
      <c r="Q40" s="99">
        <v>24</v>
      </c>
    </row>
    <row r="41" spans="1:17" ht="12.75" customHeight="1" x14ac:dyDescent="0.2">
      <c r="A41" s="97">
        <v>25</v>
      </c>
      <c r="B41" s="21" t="s">
        <v>43</v>
      </c>
      <c r="C41" s="102">
        <f t="shared" ref="C41:P41" si="27">SUM(C42)-SUM(C43)</f>
        <v>0</v>
      </c>
      <c r="D41" s="102">
        <f t="shared" si="27"/>
        <v>0</v>
      </c>
      <c r="E41" s="102">
        <f t="shared" si="27"/>
        <v>0</v>
      </c>
      <c r="F41" s="102">
        <f t="shared" si="27"/>
        <v>0</v>
      </c>
      <c r="G41" s="102">
        <f t="shared" si="27"/>
        <v>0</v>
      </c>
      <c r="H41" s="102">
        <f t="shared" si="27"/>
        <v>0</v>
      </c>
      <c r="I41" s="102">
        <f t="shared" ref="I41:L41" si="28">SUM(I42)-SUM(I43)</f>
        <v>0</v>
      </c>
      <c r="J41" s="102">
        <f t="shared" si="28"/>
        <v>0</v>
      </c>
      <c r="K41" s="102">
        <f t="shared" si="28"/>
        <v>0</v>
      </c>
      <c r="L41" s="102">
        <f t="shared" si="28"/>
        <v>0</v>
      </c>
      <c r="M41" s="102">
        <f t="shared" si="27"/>
        <v>0</v>
      </c>
      <c r="N41" s="102">
        <f t="shared" si="27"/>
        <v>0</v>
      </c>
      <c r="O41" s="102">
        <f t="shared" si="27"/>
        <v>0</v>
      </c>
      <c r="P41" s="102">
        <f t="shared" si="27"/>
        <v>0</v>
      </c>
      <c r="Q41" s="99">
        <v>25</v>
      </c>
    </row>
    <row r="42" spans="1:17" ht="12.75" customHeight="1" x14ac:dyDescent="0.2">
      <c r="A42" s="97">
        <v>26</v>
      </c>
      <c r="B42" s="17" t="s">
        <v>14</v>
      </c>
      <c r="C42" s="101">
        <f t="shared" ref="C42:C43" si="29">SUM(D42,E42,F42,G42)</f>
        <v>0</v>
      </c>
      <c r="D42" s="101">
        <v>0</v>
      </c>
      <c r="E42" s="101">
        <v>0</v>
      </c>
      <c r="F42" s="101">
        <v>0</v>
      </c>
      <c r="G42" s="101">
        <v>0</v>
      </c>
      <c r="H42" s="101">
        <f t="shared" ref="H42:H43" si="30">SUM(I42,J42,K42,L42)</f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f t="shared" ref="M42:M43" si="31">SUM(N42,O42,P42)</f>
        <v>0</v>
      </c>
      <c r="N42" s="101">
        <v>0</v>
      </c>
      <c r="O42" s="101">
        <v>0</v>
      </c>
      <c r="P42" s="101">
        <v>0</v>
      </c>
      <c r="Q42" s="99">
        <v>26</v>
      </c>
    </row>
    <row r="43" spans="1:17" ht="12.75" customHeight="1" x14ac:dyDescent="0.2">
      <c r="A43" s="97">
        <v>27</v>
      </c>
      <c r="B43" s="17" t="s">
        <v>15</v>
      </c>
      <c r="C43" s="101">
        <f t="shared" si="29"/>
        <v>0</v>
      </c>
      <c r="D43" s="101">
        <v>0</v>
      </c>
      <c r="E43" s="101">
        <v>0</v>
      </c>
      <c r="F43" s="101">
        <v>0</v>
      </c>
      <c r="G43" s="101">
        <v>0</v>
      </c>
      <c r="H43" s="101">
        <f t="shared" si="30"/>
        <v>0</v>
      </c>
      <c r="I43" s="101">
        <v>0</v>
      </c>
      <c r="J43" s="101">
        <v>0</v>
      </c>
      <c r="K43" s="101">
        <v>0</v>
      </c>
      <c r="L43" s="101">
        <v>0</v>
      </c>
      <c r="M43" s="101">
        <f t="shared" si="31"/>
        <v>0</v>
      </c>
      <c r="N43" s="101">
        <v>0</v>
      </c>
      <c r="O43" s="101">
        <v>0</v>
      </c>
      <c r="P43" s="101">
        <v>0</v>
      </c>
      <c r="Q43" s="99">
        <v>27</v>
      </c>
    </row>
    <row r="44" spans="1:17" ht="12.75" customHeight="1" x14ac:dyDescent="0.2">
      <c r="A44" s="97"/>
      <c r="B44" s="20" t="s">
        <v>19</v>
      </c>
      <c r="C44" s="101"/>
      <c r="D44" s="104"/>
      <c r="E44" s="104"/>
      <c r="F44" s="104"/>
      <c r="G44" s="104"/>
      <c r="H44" s="101"/>
      <c r="I44" s="104"/>
      <c r="J44" s="104"/>
      <c r="K44" s="104"/>
      <c r="L44" s="104"/>
      <c r="M44" s="101"/>
      <c r="N44" s="104"/>
      <c r="O44" s="104"/>
      <c r="P44" s="104"/>
      <c r="Q44" s="99"/>
    </row>
    <row r="45" spans="1:17" ht="12.75" customHeight="1" x14ac:dyDescent="0.2">
      <c r="A45" s="97">
        <v>28</v>
      </c>
      <c r="B45" s="19" t="s">
        <v>44</v>
      </c>
      <c r="C45" s="100">
        <f t="shared" ref="C45" si="32">SUM(C46)-SUM(C47)</f>
        <v>7472.7</v>
      </c>
      <c r="D45" s="100">
        <f t="shared" ref="D45" si="33">SUM(D46)-SUM(D47)</f>
        <v>1988.2000000000003</v>
      </c>
      <c r="E45" s="100">
        <f t="shared" ref="E45:P45" si="34">SUM(E46)-SUM(E47)</f>
        <v>1822.7000000000005</v>
      </c>
      <c r="F45" s="100">
        <f t="shared" si="34"/>
        <v>1802.7000000000003</v>
      </c>
      <c r="G45" s="100">
        <f t="shared" si="34"/>
        <v>1859.0999999999995</v>
      </c>
      <c r="H45" s="100">
        <f t="shared" si="34"/>
        <v>8687.3999999999978</v>
      </c>
      <c r="I45" s="100">
        <f t="shared" si="34"/>
        <v>2249.2000000000007</v>
      </c>
      <c r="J45" s="100">
        <f t="shared" si="34"/>
        <v>2225.8000000000002</v>
      </c>
      <c r="K45" s="100">
        <f t="shared" si="34"/>
        <v>2119.2000000000003</v>
      </c>
      <c r="L45" s="100">
        <f t="shared" si="34"/>
        <v>2093.1999999999998</v>
      </c>
      <c r="M45" s="100">
        <f t="shared" si="34"/>
        <v>7164.2</v>
      </c>
      <c r="N45" s="100">
        <f t="shared" si="34"/>
        <v>2504</v>
      </c>
      <c r="O45" s="100">
        <f t="shared" si="34"/>
        <v>2426.0999999999995</v>
      </c>
      <c r="P45" s="100">
        <f t="shared" si="34"/>
        <v>2234.1</v>
      </c>
      <c r="Q45" s="99">
        <v>28</v>
      </c>
    </row>
    <row r="46" spans="1:17" ht="12.75" customHeight="1" x14ac:dyDescent="0.2">
      <c r="A46" s="97">
        <v>29</v>
      </c>
      <c r="B46" s="17" t="s">
        <v>14</v>
      </c>
      <c r="C46" s="101">
        <f>SUM(C49,C58,C61,C126,C172,C182,C197,C206,C209,C221,C233,C242)</f>
        <v>12326.8</v>
      </c>
      <c r="D46" s="101">
        <f>SUM(D49,D58,D61,D126,D172,D182,D197,D206,D209,D221,D233,D242)</f>
        <v>3185.8</v>
      </c>
      <c r="E46" s="101">
        <f>SUM(E49,E58,E61,E126,E172,E182,E197,E206,E209,E221,E233,E242)</f>
        <v>3000.7000000000003</v>
      </c>
      <c r="F46" s="101">
        <f>SUM(F49,F58,F61,F126,F172,F182,F197,F206,F209,F221,F233,F242)</f>
        <v>2992.7000000000003</v>
      </c>
      <c r="G46" s="101">
        <f>SUM(G49,G58,G61,G126,G172,G182,G197,G206,G209,G221,G233,G242)</f>
        <v>3147.5999999999995</v>
      </c>
      <c r="H46" s="101">
        <f>SUM(H49,H58,H61,H126,H172,H182,H197,H206,H209,H221,H233,H242)</f>
        <v>13427.099999999999</v>
      </c>
      <c r="I46" s="101">
        <f>SUM(I49,I58,I61,I126,I172,I182,I197,I206,I209,I221,I233,I242)</f>
        <v>3496.9000000000005</v>
      </c>
      <c r="J46" s="101">
        <f>SUM(J49,J58,J61,J126,J172,J182,J197,J206,J209,J221,J233,J242)</f>
        <v>3354.2</v>
      </c>
      <c r="K46" s="101">
        <f>SUM(K49,K58,K61,K126,K172,K182,K197,K206,K209,K221,K233,K242)</f>
        <v>3272.3</v>
      </c>
      <c r="L46" s="101">
        <f>SUM(L49,L58,L61,L126,L172,L182,L197,L206,L209,L221,L233,L242)</f>
        <v>3303.7</v>
      </c>
      <c r="M46" s="101">
        <f>SUM(M49,M58,M61,M126,M172,M182,M197,M206,M209,M221,M233,M242)</f>
        <v>10477</v>
      </c>
      <c r="N46" s="101">
        <f>SUM(N49,N58,N61,N126,N172,N182,N197,N206,N209,N221,N233,N242)</f>
        <v>3678.2999999999997</v>
      </c>
      <c r="O46" s="101">
        <f>SUM(O49,O58,O61,O126,O172,O182,O197,O206,O209,O221,O233,O242)</f>
        <v>3492.5999999999995</v>
      </c>
      <c r="P46" s="101">
        <f>SUM(P49,P58,P61,P126,P172,P182,P197,P206,P209,P221,P233,P242)</f>
        <v>3306.1</v>
      </c>
      <c r="Q46" s="99">
        <v>29</v>
      </c>
    </row>
    <row r="47" spans="1:17" ht="12.75" customHeight="1" x14ac:dyDescent="0.2">
      <c r="A47" s="97">
        <v>30</v>
      </c>
      <c r="B47" s="17" t="s">
        <v>15</v>
      </c>
      <c r="C47" s="101">
        <f>SUM(C50,C59,C62,C127,C173,C183,C198,C207,C210,C222,C234,C243)</f>
        <v>4854.0999999999995</v>
      </c>
      <c r="D47" s="101">
        <f>SUM(D50,D59,D62,D127,D173,D183,D198,D207,D210,D222,D234,D243)</f>
        <v>1197.5999999999999</v>
      </c>
      <c r="E47" s="101">
        <f>SUM(E50,E59,E62,E127,E173,E183,E198,E207,E210,E222,E234,E243)</f>
        <v>1177.9999999999998</v>
      </c>
      <c r="F47" s="101">
        <f>SUM(F50,F59,F62,F127,F173,F183,F198,F207,F210,F222,F234,F243)</f>
        <v>1190</v>
      </c>
      <c r="G47" s="101">
        <f>SUM(G50,G59,G62,G127,G173,G183,G198,G207,G210,G222,G234,G243)</f>
        <v>1288.5</v>
      </c>
      <c r="H47" s="101">
        <f>SUM(H50,H59,H62,H127,H173,H183,H198,H207,H210,H222,H234,H243)</f>
        <v>4739.7000000000007</v>
      </c>
      <c r="I47" s="101">
        <f>SUM(I50,I59,I62,I127,I173,I183,I198,I207,I210,I222,I234,I243)</f>
        <v>1247.7</v>
      </c>
      <c r="J47" s="101">
        <f>SUM(J50,J59,J62,J127,J173,J183,J198,J207,J210,J222,J234,J243)</f>
        <v>1128.3999999999999</v>
      </c>
      <c r="K47" s="101">
        <f>SUM(K50,K59,K62,K127,K173,K183,K198,K207,K210,K222,K234,K243)</f>
        <v>1153.0999999999999</v>
      </c>
      <c r="L47" s="101">
        <f>SUM(L50,L59,L62,L127,L173,L183,L198,L207,L210,L222,L234,L243)</f>
        <v>1210.5</v>
      </c>
      <c r="M47" s="101">
        <f>SUM(M50,M59,M62,M127,M173,M183,M198,M207,M210,M222,M234,M243)</f>
        <v>3312.8</v>
      </c>
      <c r="N47" s="101">
        <f>SUM(N50,N59,N62,N127,N173,N183,N198,N207,N210,N222,N234,N243)</f>
        <v>1174.3</v>
      </c>
      <c r="O47" s="101">
        <f>SUM(O50,O59,O62,O127,O173,O183,O198,O207,O210,O222,O234,O243)</f>
        <v>1066.5</v>
      </c>
      <c r="P47" s="101">
        <f>SUM(P50,P59,P62,P127,P173,P183,P198,P207,P210,P222,P234,P243)</f>
        <v>1072</v>
      </c>
      <c r="Q47" s="99">
        <v>30</v>
      </c>
    </row>
    <row r="48" spans="1:17" ht="12.75" customHeight="1" x14ac:dyDescent="0.2">
      <c r="A48" s="97">
        <v>31</v>
      </c>
      <c r="B48" s="21" t="s">
        <v>45</v>
      </c>
      <c r="C48" s="102">
        <f t="shared" ref="C48" si="35">SUM(C49)-SUM(C50)</f>
        <v>0</v>
      </c>
      <c r="D48" s="102">
        <f t="shared" ref="D48" si="36">SUM(D49)-SUM(D50)</f>
        <v>0</v>
      </c>
      <c r="E48" s="102">
        <f t="shared" ref="E48:P48" si="37">SUM(E49)-SUM(E50)</f>
        <v>0</v>
      </c>
      <c r="F48" s="102">
        <f t="shared" si="37"/>
        <v>0</v>
      </c>
      <c r="G48" s="102">
        <f t="shared" si="37"/>
        <v>0</v>
      </c>
      <c r="H48" s="102">
        <f t="shared" si="37"/>
        <v>0</v>
      </c>
      <c r="I48" s="102">
        <f t="shared" si="37"/>
        <v>0</v>
      </c>
      <c r="J48" s="102">
        <f t="shared" si="37"/>
        <v>0</v>
      </c>
      <c r="K48" s="102">
        <f t="shared" si="37"/>
        <v>0</v>
      </c>
      <c r="L48" s="102">
        <f t="shared" si="37"/>
        <v>0</v>
      </c>
      <c r="M48" s="102">
        <f t="shared" si="37"/>
        <v>0</v>
      </c>
      <c r="N48" s="102">
        <f t="shared" si="37"/>
        <v>0</v>
      </c>
      <c r="O48" s="102">
        <f t="shared" si="37"/>
        <v>0</v>
      </c>
      <c r="P48" s="102">
        <f t="shared" si="37"/>
        <v>0</v>
      </c>
      <c r="Q48" s="99">
        <v>31</v>
      </c>
    </row>
    <row r="49" spans="1:17" ht="12.75" customHeight="1" x14ac:dyDescent="0.2">
      <c r="A49" s="97">
        <v>32</v>
      </c>
      <c r="B49" s="17" t="s">
        <v>14</v>
      </c>
      <c r="C49" s="101">
        <f t="shared" ref="C49:P50" si="38">SUM(C52,C55)</f>
        <v>0</v>
      </c>
      <c r="D49" s="101">
        <f t="shared" si="38"/>
        <v>0</v>
      </c>
      <c r="E49" s="101">
        <f t="shared" si="38"/>
        <v>0</v>
      </c>
      <c r="F49" s="101">
        <f t="shared" si="38"/>
        <v>0</v>
      </c>
      <c r="G49" s="101">
        <f t="shared" si="38"/>
        <v>0</v>
      </c>
      <c r="H49" s="101">
        <f t="shared" si="38"/>
        <v>0</v>
      </c>
      <c r="I49" s="101">
        <f t="shared" si="38"/>
        <v>0</v>
      </c>
      <c r="J49" s="101">
        <f t="shared" si="38"/>
        <v>0</v>
      </c>
      <c r="K49" s="101">
        <f t="shared" si="38"/>
        <v>0</v>
      </c>
      <c r="L49" s="101">
        <f t="shared" si="38"/>
        <v>0</v>
      </c>
      <c r="M49" s="101">
        <f t="shared" si="38"/>
        <v>0</v>
      </c>
      <c r="N49" s="101">
        <f t="shared" si="38"/>
        <v>0</v>
      </c>
      <c r="O49" s="101">
        <f t="shared" si="38"/>
        <v>0</v>
      </c>
      <c r="P49" s="101">
        <f t="shared" si="38"/>
        <v>0</v>
      </c>
      <c r="Q49" s="99">
        <v>32</v>
      </c>
    </row>
    <row r="50" spans="1:17" ht="12.75" customHeight="1" x14ac:dyDescent="0.2">
      <c r="A50" s="97">
        <v>33</v>
      </c>
      <c r="B50" s="17" t="s">
        <v>15</v>
      </c>
      <c r="C50" s="101">
        <f t="shared" si="38"/>
        <v>0</v>
      </c>
      <c r="D50" s="101">
        <f t="shared" si="38"/>
        <v>0</v>
      </c>
      <c r="E50" s="101">
        <f t="shared" si="38"/>
        <v>0</v>
      </c>
      <c r="F50" s="101">
        <f t="shared" si="38"/>
        <v>0</v>
      </c>
      <c r="G50" s="101">
        <f t="shared" si="38"/>
        <v>0</v>
      </c>
      <c r="H50" s="101">
        <f t="shared" si="38"/>
        <v>0</v>
      </c>
      <c r="I50" s="101">
        <f t="shared" si="38"/>
        <v>0</v>
      </c>
      <c r="J50" s="101">
        <f t="shared" si="38"/>
        <v>0</v>
      </c>
      <c r="K50" s="101">
        <f t="shared" si="38"/>
        <v>0</v>
      </c>
      <c r="L50" s="101">
        <f t="shared" si="38"/>
        <v>0</v>
      </c>
      <c r="M50" s="101">
        <f t="shared" si="38"/>
        <v>0</v>
      </c>
      <c r="N50" s="101">
        <f t="shared" si="38"/>
        <v>0</v>
      </c>
      <c r="O50" s="101">
        <f t="shared" si="38"/>
        <v>0</v>
      </c>
      <c r="P50" s="101">
        <f t="shared" si="38"/>
        <v>0</v>
      </c>
      <c r="Q50" s="99">
        <v>33</v>
      </c>
    </row>
    <row r="51" spans="1:17" ht="25.5" customHeight="1" x14ac:dyDescent="0.2">
      <c r="A51" s="97">
        <v>34</v>
      </c>
      <c r="B51" s="49" t="s">
        <v>433</v>
      </c>
      <c r="C51" s="101">
        <f t="shared" ref="C51" si="39">SUM(C52)-SUM(C53)</f>
        <v>0</v>
      </c>
      <c r="D51" s="101">
        <f t="shared" ref="D51" si="40">SUM(D52)-SUM(D53)</f>
        <v>0</v>
      </c>
      <c r="E51" s="101">
        <f t="shared" ref="E51:P51" si="41">SUM(E52)-SUM(E53)</f>
        <v>0</v>
      </c>
      <c r="F51" s="101">
        <f t="shared" si="41"/>
        <v>0</v>
      </c>
      <c r="G51" s="101">
        <f t="shared" si="41"/>
        <v>0</v>
      </c>
      <c r="H51" s="101">
        <f t="shared" si="41"/>
        <v>0</v>
      </c>
      <c r="I51" s="101">
        <f t="shared" si="41"/>
        <v>0</v>
      </c>
      <c r="J51" s="101">
        <f t="shared" si="41"/>
        <v>0</v>
      </c>
      <c r="K51" s="101">
        <f t="shared" si="41"/>
        <v>0</v>
      </c>
      <c r="L51" s="101">
        <f t="shared" si="41"/>
        <v>0</v>
      </c>
      <c r="M51" s="101">
        <f t="shared" si="41"/>
        <v>0</v>
      </c>
      <c r="N51" s="101">
        <f t="shared" si="41"/>
        <v>0</v>
      </c>
      <c r="O51" s="101">
        <f t="shared" si="41"/>
        <v>0</v>
      </c>
      <c r="P51" s="101">
        <f t="shared" si="41"/>
        <v>0</v>
      </c>
      <c r="Q51" s="99">
        <v>34</v>
      </c>
    </row>
    <row r="52" spans="1:17" ht="12.75" customHeight="1" x14ac:dyDescent="0.2">
      <c r="A52" s="97">
        <v>35</v>
      </c>
      <c r="B52" s="17" t="s">
        <v>14</v>
      </c>
      <c r="C52" s="101">
        <f t="shared" ref="C52:C53" si="42">SUM(D52,E52,F52,G52)</f>
        <v>0</v>
      </c>
      <c r="D52" s="101">
        <v>0</v>
      </c>
      <c r="E52" s="101">
        <v>0</v>
      </c>
      <c r="F52" s="101">
        <v>0</v>
      </c>
      <c r="G52" s="101">
        <v>0</v>
      </c>
      <c r="H52" s="101">
        <f t="shared" ref="H52:H53" si="43">SUM(I52,J52,K52,L52)</f>
        <v>0</v>
      </c>
      <c r="I52" s="101">
        <v>0</v>
      </c>
      <c r="J52" s="101">
        <v>0</v>
      </c>
      <c r="K52" s="101">
        <v>0</v>
      </c>
      <c r="L52" s="101">
        <v>0</v>
      </c>
      <c r="M52" s="101">
        <f t="shared" ref="M52:M53" si="44">SUM(N52,O52,P52)</f>
        <v>0</v>
      </c>
      <c r="N52" s="101">
        <v>0</v>
      </c>
      <c r="O52" s="101">
        <v>0</v>
      </c>
      <c r="P52" s="101">
        <v>0</v>
      </c>
      <c r="Q52" s="99">
        <v>35</v>
      </c>
    </row>
    <row r="53" spans="1:17" ht="12.75" customHeight="1" x14ac:dyDescent="0.2">
      <c r="A53" s="97">
        <v>36</v>
      </c>
      <c r="B53" s="17" t="s">
        <v>15</v>
      </c>
      <c r="C53" s="101">
        <f t="shared" si="42"/>
        <v>0</v>
      </c>
      <c r="D53" s="101">
        <v>0</v>
      </c>
      <c r="E53" s="101">
        <v>0</v>
      </c>
      <c r="F53" s="101">
        <v>0</v>
      </c>
      <c r="G53" s="101">
        <v>0</v>
      </c>
      <c r="H53" s="101">
        <f t="shared" si="43"/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f t="shared" si="44"/>
        <v>0</v>
      </c>
      <c r="N53" s="101">
        <v>0</v>
      </c>
      <c r="O53" s="101">
        <v>0</v>
      </c>
      <c r="P53" s="101">
        <v>0</v>
      </c>
      <c r="Q53" s="99">
        <v>36</v>
      </c>
    </row>
    <row r="54" spans="1:17" ht="25.5" customHeight="1" x14ac:dyDescent="0.2">
      <c r="A54" s="97">
        <v>37</v>
      </c>
      <c r="B54" s="49" t="s">
        <v>434</v>
      </c>
      <c r="C54" s="101">
        <f t="shared" ref="C54" si="45">SUM(C55)-SUM(C56)</f>
        <v>0</v>
      </c>
      <c r="D54" s="101">
        <f t="shared" ref="D54" si="46">SUM(D55)-SUM(D56)</f>
        <v>0</v>
      </c>
      <c r="E54" s="101">
        <f t="shared" ref="E54:P54" si="47">SUM(E55)-SUM(E56)</f>
        <v>0</v>
      </c>
      <c r="F54" s="101">
        <f t="shared" si="47"/>
        <v>0</v>
      </c>
      <c r="G54" s="101">
        <f t="shared" si="47"/>
        <v>0</v>
      </c>
      <c r="H54" s="101">
        <f t="shared" si="47"/>
        <v>0</v>
      </c>
      <c r="I54" s="101">
        <f t="shared" si="47"/>
        <v>0</v>
      </c>
      <c r="J54" s="101">
        <f t="shared" si="47"/>
        <v>0</v>
      </c>
      <c r="K54" s="101">
        <f t="shared" si="47"/>
        <v>0</v>
      </c>
      <c r="L54" s="101">
        <f t="shared" si="47"/>
        <v>0</v>
      </c>
      <c r="M54" s="101">
        <f t="shared" si="47"/>
        <v>0</v>
      </c>
      <c r="N54" s="101">
        <f t="shared" si="47"/>
        <v>0</v>
      </c>
      <c r="O54" s="101">
        <f t="shared" si="47"/>
        <v>0</v>
      </c>
      <c r="P54" s="101">
        <f t="shared" si="47"/>
        <v>0</v>
      </c>
      <c r="Q54" s="99">
        <v>37</v>
      </c>
    </row>
    <row r="55" spans="1:17" ht="12.75" customHeight="1" x14ac:dyDescent="0.2">
      <c r="A55" s="97">
        <v>38</v>
      </c>
      <c r="B55" s="17" t="s">
        <v>14</v>
      </c>
      <c r="C55" s="101">
        <f t="shared" ref="C55:C56" si="48">SUM(D55,E55,F55,G55)</f>
        <v>0</v>
      </c>
      <c r="D55" s="101">
        <v>0</v>
      </c>
      <c r="E55" s="101">
        <v>0</v>
      </c>
      <c r="F55" s="101">
        <v>0</v>
      </c>
      <c r="G55" s="101">
        <v>0</v>
      </c>
      <c r="H55" s="101">
        <f t="shared" ref="H55:H56" si="49">SUM(I55,J55,K55,L55)</f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f t="shared" ref="M55:M56" si="50">SUM(N55,O55,P55)</f>
        <v>0</v>
      </c>
      <c r="N55" s="101">
        <v>0</v>
      </c>
      <c r="O55" s="101">
        <v>0</v>
      </c>
      <c r="P55" s="101">
        <v>0</v>
      </c>
      <c r="Q55" s="99">
        <v>38</v>
      </c>
    </row>
    <row r="56" spans="1:17" ht="12.75" customHeight="1" x14ac:dyDescent="0.2">
      <c r="A56" s="97">
        <v>39</v>
      </c>
      <c r="B56" s="17" t="s">
        <v>15</v>
      </c>
      <c r="C56" s="101">
        <f t="shared" si="48"/>
        <v>0</v>
      </c>
      <c r="D56" s="101">
        <v>0</v>
      </c>
      <c r="E56" s="101">
        <v>0</v>
      </c>
      <c r="F56" s="101">
        <v>0</v>
      </c>
      <c r="G56" s="101">
        <v>0</v>
      </c>
      <c r="H56" s="101">
        <f t="shared" si="49"/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f t="shared" si="50"/>
        <v>0</v>
      </c>
      <c r="N56" s="101">
        <v>0</v>
      </c>
      <c r="O56" s="101">
        <v>0</v>
      </c>
      <c r="P56" s="101">
        <v>0</v>
      </c>
      <c r="Q56" s="99">
        <v>39</v>
      </c>
    </row>
    <row r="57" spans="1:17" ht="12.75" customHeight="1" x14ac:dyDescent="0.2">
      <c r="A57" s="97">
        <v>40</v>
      </c>
      <c r="B57" s="21" t="s">
        <v>46</v>
      </c>
      <c r="C57" s="102">
        <f t="shared" ref="C57" si="51">SUM(C58)-SUM(C59)</f>
        <v>9.1999999999999993</v>
      </c>
      <c r="D57" s="102">
        <f t="shared" ref="D57" si="52">SUM(D58)-SUM(D59)</f>
        <v>2.3000000000000003</v>
      </c>
      <c r="E57" s="102">
        <f t="shared" ref="E57:P57" si="53">SUM(E58)-SUM(E59)</f>
        <v>2.2000000000000002</v>
      </c>
      <c r="F57" s="102">
        <f t="shared" si="53"/>
        <v>2.2999999999999998</v>
      </c>
      <c r="G57" s="102">
        <f t="shared" si="53"/>
        <v>2.4</v>
      </c>
      <c r="H57" s="102">
        <f t="shared" si="53"/>
        <v>10.999999999999996</v>
      </c>
      <c r="I57" s="102">
        <f t="shared" si="53"/>
        <v>2.8</v>
      </c>
      <c r="J57" s="102">
        <f t="shared" si="53"/>
        <v>2.5999999999999996</v>
      </c>
      <c r="K57" s="102">
        <f t="shared" si="53"/>
        <v>2.6999999999999997</v>
      </c>
      <c r="L57" s="102">
        <f t="shared" si="53"/>
        <v>2.9000000000000004</v>
      </c>
      <c r="M57" s="102">
        <f t="shared" si="53"/>
        <v>8.1</v>
      </c>
      <c r="N57" s="102">
        <f t="shared" si="53"/>
        <v>2.6999999999999997</v>
      </c>
      <c r="O57" s="102">
        <f t="shared" si="53"/>
        <v>2.7</v>
      </c>
      <c r="P57" s="102">
        <f t="shared" si="53"/>
        <v>2.6999999999999997</v>
      </c>
      <c r="Q57" s="99">
        <v>40</v>
      </c>
    </row>
    <row r="58" spans="1:17" ht="12.75" customHeight="1" x14ac:dyDescent="0.2">
      <c r="A58" s="97">
        <v>41</v>
      </c>
      <c r="B58" s="17" t="s">
        <v>14</v>
      </c>
      <c r="C58" s="101">
        <f t="shared" ref="C58:C59" si="54">SUM(D58,E58,F58,G58)</f>
        <v>15</v>
      </c>
      <c r="D58" s="101">
        <v>3.7</v>
      </c>
      <c r="E58" s="101">
        <v>3.7</v>
      </c>
      <c r="F58" s="101">
        <v>3.8</v>
      </c>
      <c r="G58" s="101">
        <v>3.8</v>
      </c>
      <c r="H58" s="101">
        <f t="shared" ref="H58:H59" si="55">SUM(I58,J58,K58,L58)</f>
        <v>16.099999999999998</v>
      </c>
      <c r="I58" s="101">
        <v>3.9</v>
      </c>
      <c r="J58" s="101">
        <v>3.9</v>
      </c>
      <c r="K58" s="101">
        <v>4.0999999999999996</v>
      </c>
      <c r="L58" s="101">
        <v>4.2</v>
      </c>
      <c r="M58" s="101">
        <f t="shared" ref="M58:M59" si="56">SUM(N58,O58,P58)</f>
        <v>12.2</v>
      </c>
      <c r="N58" s="101">
        <v>4.0999999999999996</v>
      </c>
      <c r="O58" s="101">
        <v>4</v>
      </c>
      <c r="P58" s="101">
        <v>4.0999999999999996</v>
      </c>
      <c r="Q58" s="99">
        <v>41</v>
      </c>
    </row>
    <row r="59" spans="1:17" ht="12.75" customHeight="1" x14ac:dyDescent="0.2">
      <c r="A59" s="97">
        <v>42</v>
      </c>
      <c r="B59" s="17" t="s">
        <v>15</v>
      </c>
      <c r="C59" s="101">
        <f t="shared" si="54"/>
        <v>5.8000000000000007</v>
      </c>
      <c r="D59" s="101">
        <v>1.4</v>
      </c>
      <c r="E59" s="101">
        <v>1.5</v>
      </c>
      <c r="F59" s="101">
        <v>1.5</v>
      </c>
      <c r="G59" s="101">
        <v>1.4</v>
      </c>
      <c r="H59" s="101">
        <f t="shared" si="55"/>
        <v>5.1000000000000005</v>
      </c>
      <c r="I59" s="101">
        <v>1.1000000000000001</v>
      </c>
      <c r="J59" s="101">
        <v>1.3</v>
      </c>
      <c r="K59" s="101">
        <v>1.4</v>
      </c>
      <c r="L59" s="101">
        <v>1.3</v>
      </c>
      <c r="M59" s="101">
        <f t="shared" si="56"/>
        <v>4.0999999999999996</v>
      </c>
      <c r="N59" s="101">
        <v>1.4</v>
      </c>
      <c r="O59" s="101">
        <v>1.3</v>
      </c>
      <c r="P59" s="101">
        <v>1.4</v>
      </c>
      <c r="Q59" s="99">
        <v>42</v>
      </c>
    </row>
    <row r="60" spans="1:17" ht="12.75" customHeight="1" x14ac:dyDescent="0.2">
      <c r="A60" s="97">
        <v>43</v>
      </c>
      <c r="B60" s="21" t="s">
        <v>47</v>
      </c>
      <c r="C60" s="102">
        <f t="shared" ref="C60" si="57">SUM(C61)-SUM(C62)</f>
        <v>3737.4000000000005</v>
      </c>
      <c r="D60" s="102">
        <f t="shared" ref="D60" si="58">SUM(D61)-SUM(D62)</f>
        <v>956.30000000000018</v>
      </c>
      <c r="E60" s="102">
        <f t="shared" ref="E60:P60" si="59">SUM(E61)-SUM(E62)</f>
        <v>811.1</v>
      </c>
      <c r="F60" s="102">
        <f t="shared" si="59"/>
        <v>961.40000000000009</v>
      </c>
      <c r="G60" s="102">
        <f t="shared" si="59"/>
        <v>1008.6000000000001</v>
      </c>
      <c r="H60" s="102">
        <f t="shared" si="59"/>
        <v>4463.2</v>
      </c>
      <c r="I60" s="102">
        <f t="shared" si="59"/>
        <v>1123.1999999999998</v>
      </c>
      <c r="J60" s="102">
        <f t="shared" si="59"/>
        <v>1054.5</v>
      </c>
      <c r="K60" s="102">
        <f t="shared" si="59"/>
        <v>1110.8999999999999</v>
      </c>
      <c r="L60" s="102">
        <f t="shared" si="59"/>
        <v>1174.5999999999999</v>
      </c>
      <c r="M60" s="102">
        <f t="shared" si="59"/>
        <v>3557.9</v>
      </c>
      <c r="N60" s="102">
        <f t="shared" si="59"/>
        <v>1213.3</v>
      </c>
      <c r="O60" s="102">
        <f t="shared" si="59"/>
        <v>1161.9999999999995</v>
      </c>
      <c r="P60" s="102">
        <f t="shared" si="59"/>
        <v>1182.6000000000004</v>
      </c>
      <c r="Q60" s="99">
        <v>43</v>
      </c>
    </row>
    <row r="61" spans="1:17" ht="12.75" customHeight="1" x14ac:dyDescent="0.2">
      <c r="A61" s="97">
        <v>44</v>
      </c>
      <c r="B61" s="17" t="s">
        <v>14</v>
      </c>
      <c r="C61" s="101">
        <f>SUM(C64,C79,C95,C110)</f>
        <v>5604.1</v>
      </c>
      <c r="D61" s="101">
        <f>SUM(D64,D79,D95,D110)</f>
        <v>1383.1000000000001</v>
      </c>
      <c r="E61" s="101">
        <f>SUM(E64,E79,E95,E110)</f>
        <v>1283.5</v>
      </c>
      <c r="F61" s="101">
        <f>SUM(F64,F79,F95,F110)</f>
        <v>1433.9</v>
      </c>
      <c r="G61" s="101">
        <f>SUM(G64,G79,G95,G110)</f>
        <v>1503.6000000000001</v>
      </c>
      <c r="H61" s="101">
        <f>SUM(H64,H79,H95,H110)</f>
        <v>6459</v>
      </c>
      <c r="I61" s="101">
        <f>SUM(I64,I79,I95,I110)</f>
        <v>1594.5</v>
      </c>
      <c r="J61" s="101">
        <f>SUM(J64,J79,J95,J110)</f>
        <v>1525.7</v>
      </c>
      <c r="K61" s="101">
        <f>SUM(K64,K79,K95,K110)</f>
        <v>1632.1</v>
      </c>
      <c r="L61" s="101">
        <f>SUM(L64,L79,L95,L110)</f>
        <v>1706.7</v>
      </c>
      <c r="M61" s="101">
        <f>SUM(M64,M79,M95,M110)</f>
        <v>5075</v>
      </c>
      <c r="N61" s="101">
        <f>SUM(N64,N79,N95,N110)</f>
        <v>1723.6</v>
      </c>
      <c r="O61" s="101">
        <f>SUM(O64,O79,O95,O110)</f>
        <v>1654.8999999999996</v>
      </c>
      <c r="P61" s="101">
        <f>SUM(P64,P79,P95,P110)</f>
        <v>1696.5000000000002</v>
      </c>
      <c r="Q61" s="99">
        <v>44</v>
      </c>
    </row>
    <row r="62" spans="1:17" ht="12.75" customHeight="1" x14ac:dyDescent="0.2">
      <c r="A62" s="97">
        <v>45</v>
      </c>
      <c r="B62" s="17" t="s">
        <v>15</v>
      </c>
      <c r="C62" s="101">
        <f>SUM(C65,C80,C96,C111)</f>
        <v>1866.6999999999998</v>
      </c>
      <c r="D62" s="101">
        <f>SUM(D65,D80,D96,D111)</f>
        <v>426.8</v>
      </c>
      <c r="E62" s="101">
        <f>SUM(E65,E80,E96,E111)</f>
        <v>472.4</v>
      </c>
      <c r="F62" s="101">
        <f>SUM(F65,F80,F96,F111)</f>
        <v>472.5</v>
      </c>
      <c r="G62" s="101">
        <f>SUM(G65,G80,G96,G111)</f>
        <v>495</v>
      </c>
      <c r="H62" s="101">
        <f>SUM(H65,H80,H96,H111)</f>
        <v>1995.8000000000002</v>
      </c>
      <c r="I62" s="101">
        <f>SUM(I65,I80,I96,I111)</f>
        <v>471.30000000000007</v>
      </c>
      <c r="J62" s="101">
        <f>SUM(J65,J80,J96,J111)</f>
        <v>471.2</v>
      </c>
      <c r="K62" s="101">
        <f>SUM(K65,K80,K96,K111)</f>
        <v>521.20000000000005</v>
      </c>
      <c r="L62" s="101">
        <f>SUM(L65,L80,L96,L111)</f>
        <v>532.1</v>
      </c>
      <c r="M62" s="101">
        <f>SUM(M65,M80,M96,M111)</f>
        <v>1517.1</v>
      </c>
      <c r="N62" s="101">
        <f>SUM(N65,N80,N96,N111)</f>
        <v>510.3</v>
      </c>
      <c r="O62" s="101">
        <f>SUM(O65,O80,O96,O111)</f>
        <v>492.9</v>
      </c>
      <c r="P62" s="101">
        <f>SUM(P65,P80,P96,P111)</f>
        <v>513.9</v>
      </c>
      <c r="Q62" s="99">
        <v>45</v>
      </c>
    </row>
    <row r="63" spans="1:17" ht="12.75" customHeight="1" x14ac:dyDescent="0.2">
      <c r="A63" s="97">
        <v>46</v>
      </c>
      <c r="B63" s="22" t="s">
        <v>48</v>
      </c>
      <c r="C63" s="101">
        <f t="shared" ref="C63" si="60">SUM(C64)-SUM(C65)</f>
        <v>2118</v>
      </c>
      <c r="D63" s="101">
        <f t="shared" ref="D63" si="61">SUM(D64)-SUM(D65)</f>
        <v>567.20000000000005</v>
      </c>
      <c r="E63" s="101">
        <f t="shared" ref="E63:P63" si="62">SUM(E64)-SUM(E65)</f>
        <v>472.8</v>
      </c>
      <c r="F63" s="101">
        <f t="shared" si="62"/>
        <v>524.39999999999986</v>
      </c>
      <c r="G63" s="101">
        <f t="shared" si="62"/>
        <v>553.59999999999991</v>
      </c>
      <c r="H63" s="101">
        <f t="shared" si="62"/>
        <v>2562.6</v>
      </c>
      <c r="I63" s="101">
        <f t="shared" si="62"/>
        <v>654.79999999999995</v>
      </c>
      <c r="J63" s="101">
        <f t="shared" si="62"/>
        <v>628.4</v>
      </c>
      <c r="K63" s="101">
        <f t="shared" si="62"/>
        <v>615.69999999999982</v>
      </c>
      <c r="L63" s="101">
        <f t="shared" si="62"/>
        <v>663.7</v>
      </c>
      <c r="M63" s="101">
        <f t="shared" si="62"/>
        <v>2048.3999999999996</v>
      </c>
      <c r="N63" s="101">
        <f t="shared" si="62"/>
        <v>671</v>
      </c>
      <c r="O63" s="101">
        <f t="shared" si="62"/>
        <v>696.09999999999991</v>
      </c>
      <c r="P63" s="101">
        <f t="shared" si="62"/>
        <v>681.3</v>
      </c>
      <c r="Q63" s="99">
        <v>46</v>
      </c>
    </row>
    <row r="64" spans="1:17" ht="12.75" customHeight="1" x14ac:dyDescent="0.2">
      <c r="A64" s="97">
        <v>47</v>
      </c>
      <c r="B64" s="17" t="s">
        <v>14</v>
      </c>
      <c r="C64" s="101">
        <f t="shared" ref="C64:P65" si="63">SUM(C67,C73,C76)</f>
        <v>3351.9</v>
      </c>
      <c r="D64" s="101">
        <f t="shared" si="63"/>
        <v>841</v>
      </c>
      <c r="E64" s="101">
        <f t="shared" si="63"/>
        <v>794.9</v>
      </c>
      <c r="F64" s="101">
        <f t="shared" si="63"/>
        <v>839.09999999999991</v>
      </c>
      <c r="G64" s="101">
        <f t="shared" si="63"/>
        <v>876.9</v>
      </c>
      <c r="H64" s="101">
        <f t="shared" si="63"/>
        <v>3856</v>
      </c>
      <c r="I64" s="101">
        <f t="shared" si="63"/>
        <v>954.5</v>
      </c>
      <c r="J64" s="101">
        <f t="shared" si="63"/>
        <v>926.9</v>
      </c>
      <c r="K64" s="101">
        <f t="shared" si="63"/>
        <v>956.59999999999991</v>
      </c>
      <c r="L64" s="101">
        <f t="shared" si="63"/>
        <v>1018</v>
      </c>
      <c r="M64" s="101">
        <f t="shared" si="63"/>
        <v>3012.7</v>
      </c>
      <c r="N64" s="101">
        <f t="shared" si="63"/>
        <v>995.6</v>
      </c>
      <c r="O64" s="101">
        <f t="shared" si="63"/>
        <v>1005.5999999999999</v>
      </c>
      <c r="P64" s="101">
        <f t="shared" si="63"/>
        <v>1011.5</v>
      </c>
      <c r="Q64" s="99">
        <v>47</v>
      </c>
    </row>
    <row r="65" spans="1:17" ht="12.75" customHeight="1" x14ac:dyDescent="0.2">
      <c r="A65" s="97">
        <v>48</v>
      </c>
      <c r="B65" s="17" t="s">
        <v>15</v>
      </c>
      <c r="C65" s="101">
        <f t="shared" si="63"/>
        <v>1233.8999999999999</v>
      </c>
      <c r="D65" s="101">
        <f t="shared" si="63"/>
        <v>273.8</v>
      </c>
      <c r="E65" s="101">
        <f t="shared" si="63"/>
        <v>322.09999999999997</v>
      </c>
      <c r="F65" s="101">
        <f t="shared" si="63"/>
        <v>314.7</v>
      </c>
      <c r="G65" s="101">
        <f t="shared" si="63"/>
        <v>323.3</v>
      </c>
      <c r="H65" s="101">
        <f t="shared" si="63"/>
        <v>1293.4000000000001</v>
      </c>
      <c r="I65" s="101">
        <f t="shared" si="63"/>
        <v>299.70000000000005</v>
      </c>
      <c r="J65" s="101">
        <f t="shared" si="63"/>
        <v>298.5</v>
      </c>
      <c r="K65" s="101">
        <f t="shared" si="63"/>
        <v>340.90000000000003</v>
      </c>
      <c r="L65" s="101">
        <f t="shared" si="63"/>
        <v>354.3</v>
      </c>
      <c r="M65" s="101">
        <f t="shared" si="63"/>
        <v>964.3</v>
      </c>
      <c r="N65" s="101">
        <f t="shared" si="63"/>
        <v>324.60000000000002</v>
      </c>
      <c r="O65" s="101">
        <f t="shared" si="63"/>
        <v>309.5</v>
      </c>
      <c r="P65" s="101">
        <f t="shared" si="63"/>
        <v>330.2</v>
      </c>
      <c r="Q65" s="99">
        <v>48</v>
      </c>
    </row>
    <row r="66" spans="1:17" ht="12.75" customHeight="1" x14ac:dyDescent="0.2">
      <c r="A66" s="97">
        <v>49</v>
      </c>
      <c r="B66" s="23" t="s">
        <v>49</v>
      </c>
      <c r="C66" s="101">
        <f t="shared" ref="C66" si="64">SUM(C67)-SUM(C68)</f>
        <v>0</v>
      </c>
      <c r="D66" s="101">
        <f t="shared" ref="D66" si="65">SUM(D67)-SUM(D68)</f>
        <v>0</v>
      </c>
      <c r="E66" s="101">
        <f t="shared" ref="E66:P66" si="66">SUM(E67)-SUM(E68)</f>
        <v>0</v>
      </c>
      <c r="F66" s="101">
        <f t="shared" si="66"/>
        <v>0</v>
      </c>
      <c r="G66" s="101">
        <f t="shared" si="66"/>
        <v>0</v>
      </c>
      <c r="H66" s="101">
        <f t="shared" si="66"/>
        <v>0</v>
      </c>
      <c r="I66" s="101">
        <f t="shared" si="66"/>
        <v>0</v>
      </c>
      <c r="J66" s="101">
        <f t="shared" si="66"/>
        <v>0</v>
      </c>
      <c r="K66" s="101">
        <f t="shared" si="66"/>
        <v>0</v>
      </c>
      <c r="L66" s="101">
        <f t="shared" si="66"/>
        <v>0</v>
      </c>
      <c r="M66" s="101">
        <f t="shared" si="66"/>
        <v>0</v>
      </c>
      <c r="N66" s="101">
        <f t="shared" si="66"/>
        <v>0</v>
      </c>
      <c r="O66" s="101">
        <f t="shared" si="66"/>
        <v>0</v>
      </c>
      <c r="P66" s="101">
        <f t="shared" si="66"/>
        <v>0</v>
      </c>
      <c r="Q66" s="99">
        <v>49</v>
      </c>
    </row>
    <row r="67" spans="1:17" ht="12.75" customHeight="1" x14ac:dyDescent="0.2">
      <c r="A67" s="97">
        <v>50</v>
      </c>
      <c r="B67" s="17" t="s">
        <v>14</v>
      </c>
      <c r="C67" s="101">
        <f t="shared" ref="C67:C68" si="67">SUM(D67,E67,F67,G67)</f>
        <v>0</v>
      </c>
      <c r="D67" s="101">
        <v>0</v>
      </c>
      <c r="E67" s="101">
        <v>0</v>
      </c>
      <c r="F67" s="101">
        <v>0</v>
      </c>
      <c r="G67" s="101">
        <v>0</v>
      </c>
      <c r="H67" s="101">
        <f t="shared" ref="H67:H68" si="68">SUM(I67,J67,K67,L67)</f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f t="shared" ref="M67:M68" si="69">SUM(N67,O67,P67)</f>
        <v>0</v>
      </c>
      <c r="N67" s="101">
        <v>0</v>
      </c>
      <c r="O67" s="101">
        <v>0</v>
      </c>
      <c r="P67" s="101">
        <v>0</v>
      </c>
      <c r="Q67" s="99">
        <v>50</v>
      </c>
    </row>
    <row r="68" spans="1:17" ht="12.75" customHeight="1" x14ac:dyDescent="0.2">
      <c r="A68" s="97">
        <v>51</v>
      </c>
      <c r="B68" s="17" t="s">
        <v>15</v>
      </c>
      <c r="C68" s="101">
        <f t="shared" si="67"/>
        <v>0</v>
      </c>
      <c r="D68" s="101">
        <v>0</v>
      </c>
      <c r="E68" s="101">
        <v>0</v>
      </c>
      <c r="F68" s="101">
        <v>0</v>
      </c>
      <c r="G68" s="101">
        <v>0</v>
      </c>
      <c r="H68" s="101">
        <f t="shared" si="68"/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f t="shared" si="69"/>
        <v>0</v>
      </c>
      <c r="N68" s="101">
        <v>0</v>
      </c>
      <c r="O68" s="101">
        <v>0</v>
      </c>
      <c r="P68" s="101">
        <v>0</v>
      </c>
      <c r="Q68" s="99">
        <v>51</v>
      </c>
    </row>
    <row r="69" spans="1:17" ht="25.5" customHeight="1" x14ac:dyDescent="0.2">
      <c r="A69" s="97">
        <v>52</v>
      </c>
      <c r="B69" s="50" t="s">
        <v>435</v>
      </c>
      <c r="C69" s="101">
        <f t="shared" ref="C69" si="70">SUM(C70)-SUM(C71)</f>
        <v>0</v>
      </c>
      <c r="D69" s="101">
        <f t="shared" ref="D69" si="71">SUM(D70)-SUM(D71)</f>
        <v>0</v>
      </c>
      <c r="E69" s="101">
        <f t="shared" ref="E69:P69" si="72">SUM(E70)-SUM(E71)</f>
        <v>0</v>
      </c>
      <c r="F69" s="101">
        <f t="shared" si="72"/>
        <v>0</v>
      </c>
      <c r="G69" s="101">
        <f t="shared" si="72"/>
        <v>0</v>
      </c>
      <c r="H69" s="101">
        <f t="shared" si="72"/>
        <v>0</v>
      </c>
      <c r="I69" s="101">
        <f t="shared" si="72"/>
        <v>0</v>
      </c>
      <c r="J69" s="101">
        <f t="shared" si="72"/>
        <v>0</v>
      </c>
      <c r="K69" s="101">
        <f t="shared" si="72"/>
        <v>0</v>
      </c>
      <c r="L69" s="101">
        <f t="shared" si="72"/>
        <v>0</v>
      </c>
      <c r="M69" s="101">
        <f t="shared" si="72"/>
        <v>0</v>
      </c>
      <c r="N69" s="101">
        <f t="shared" si="72"/>
        <v>0</v>
      </c>
      <c r="O69" s="101">
        <f t="shared" si="72"/>
        <v>0</v>
      </c>
      <c r="P69" s="101">
        <f t="shared" si="72"/>
        <v>0</v>
      </c>
      <c r="Q69" s="99">
        <v>52</v>
      </c>
    </row>
    <row r="70" spans="1:17" ht="12.75" customHeight="1" x14ac:dyDescent="0.2">
      <c r="A70" s="97">
        <v>53</v>
      </c>
      <c r="B70" s="17" t="s">
        <v>14</v>
      </c>
      <c r="C70" s="103" t="s">
        <v>18</v>
      </c>
      <c r="D70" s="103" t="s">
        <v>18</v>
      </c>
      <c r="E70" s="103" t="s">
        <v>18</v>
      </c>
      <c r="F70" s="103" t="s">
        <v>18</v>
      </c>
      <c r="G70" s="103" t="s">
        <v>18</v>
      </c>
      <c r="H70" s="103" t="s">
        <v>18</v>
      </c>
      <c r="I70" s="103" t="s">
        <v>18</v>
      </c>
      <c r="J70" s="103" t="s">
        <v>18</v>
      </c>
      <c r="K70" s="103" t="s">
        <v>18</v>
      </c>
      <c r="L70" s="103" t="s">
        <v>18</v>
      </c>
      <c r="M70" s="103" t="s">
        <v>18</v>
      </c>
      <c r="N70" s="103" t="s">
        <v>18</v>
      </c>
      <c r="O70" s="103" t="s">
        <v>18</v>
      </c>
      <c r="P70" s="103" t="s">
        <v>18</v>
      </c>
      <c r="Q70" s="99">
        <v>53</v>
      </c>
    </row>
    <row r="71" spans="1:17" ht="12.75" customHeight="1" x14ac:dyDescent="0.2">
      <c r="A71" s="97">
        <v>54</v>
      </c>
      <c r="B71" s="17" t="s">
        <v>15</v>
      </c>
      <c r="C71" s="103" t="s">
        <v>18</v>
      </c>
      <c r="D71" s="103" t="s">
        <v>18</v>
      </c>
      <c r="E71" s="103" t="s">
        <v>18</v>
      </c>
      <c r="F71" s="103" t="s">
        <v>18</v>
      </c>
      <c r="G71" s="103" t="s">
        <v>18</v>
      </c>
      <c r="H71" s="103" t="s">
        <v>18</v>
      </c>
      <c r="I71" s="103" t="s">
        <v>18</v>
      </c>
      <c r="J71" s="103" t="s">
        <v>18</v>
      </c>
      <c r="K71" s="103" t="s">
        <v>18</v>
      </c>
      <c r="L71" s="103" t="s">
        <v>18</v>
      </c>
      <c r="M71" s="103" t="s">
        <v>18</v>
      </c>
      <c r="N71" s="103" t="s">
        <v>18</v>
      </c>
      <c r="O71" s="103" t="s">
        <v>18</v>
      </c>
      <c r="P71" s="103" t="s">
        <v>18</v>
      </c>
      <c r="Q71" s="99">
        <v>54</v>
      </c>
    </row>
    <row r="72" spans="1:17" ht="12.75" customHeight="1" x14ac:dyDescent="0.2">
      <c r="A72" s="97">
        <v>55</v>
      </c>
      <c r="B72" s="23" t="s">
        <v>50</v>
      </c>
      <c r="C72" s="101">
        <f t="shared" ref="C72:P72" si="73">SUM(C73)-SUM(C74)</f>
        <v>-1233.8999999999999</v>
      </c>
      <c r="D72" s="101">
        <f t="shared" si="73"/>
        <v>-273.8</v>
      </c>
      <c r="E72" s="101">
        <f t="shared" si="73"/>
        <v>-322.09999999999997</v>
      </c>
      <c r="F72" s="101">
        <f t="shared" si="73"/>
        <v>-314.7</v>
      </c>
      <c r="G72" s="101">
        <f t="shared" si="73"/>
        <v>-323.3</v>
      </c>
      <c r="H72" s="101">
        <f t="shared" si="73"/>
        <v>-1293.4000000000001</v>
      </c>
      <c r="I72" s="101">
        <f t="shared" si="73"/>
        <v>-299.70000000000005</v>
      </c>
      <c r="J72" s="101">
        <f t="shared" si="73"/>
        <v>-298.5</v>
      </c>
      <c r="K72" s="101">
        <f t="shared" si="73"/>
        <v>-340.90000000000003</v>
      </c>
      <c r="L72" s="101">
        <f t="shared" si="73"/>
        <v>-354.3</v>
      </c>
      <c r="M72" s="101">
        <f t="shared" si="73"/>
        <v>-964.3</v>
      </c>
      <c r="N72" s="101">
        <f t="shared" si="73"/>
        <v>-324.60000000000002</v>
      </c>
      <c r="O72" s="101">
        <f t="shared" si="73"/>
        <v>-309.5</v>
      </c>
      <c r="P72" s="101">
        <f t="shared" si="73"/>
        <v>-330.2</v>
      </c>
      <c r="Q72" s="99">
        <v>55</v>
      </c>
    </row>
    <row r="73" spans="1:17" ht="12.75" customHeight="1" x14ac:dyDescent="0.2">
      <c r="A73" s="97">
        <v>56</v>
      </c>
      <c r="B73" s="17" t="s">
        <v>14</v>
      </c>
      <c r="C73" s="101">
        <f t="shared" ref="C73:C74" si="74">SUM(D73,E73,F73,G73)</f>
        <v>0</v>
      </c>
      <c r="D73" s="101">
        <v>0</v>
      </c>
      <c r="E73" s="101">
        <v>0</v>
      </c>
      <c r="F73" s="101">
        <v>0</v>
      </c>
      <c r="G73" s="101">
        <v>0</v>
      </c>
      <c r="H73" s="101">
        <f t="shared" ref="H73:H74" si="75">SUM(I73,J73,K73,L73)</f>
        <v>0</v>
      </c>
      <c r="I73" s="101">
        <v>0</v>
      </c>
      <c r="J73" s="101">
        <v>0</v>
      </c>
      <c r="K73" s="101">
        <v>0</v>
      </c>
      <c r="L73" s="101">
        <v>0</v>
      </c>
      <c r="M73" s="101">
        <f t="shared" ref="M73:M74" si="76">SUM(N73,O73,P73)</f>
        <v>0</v>
      </c>
      <c r="N73" s="101">
        <v>0</v>
      </c>
      <c r="O73" s="101">
        <v>0</v>
      </c>
      <c r="P73" s="101">
        <v>0</v>
      </c>
      <c r="Q73" s="99">
        <v>56</v>
      </c>
    </row>
    <row r="74" spans="1:17" ht="12.75" customHeight="1" x14ac:dyDescent="0.2">
      <c r="A74" s="97">
        <v>57</v>
      </c>
      <c r="B74" s="17" t="s">
        <v>15</v>
      </c>
      <c r="C74" s="101">
        <f t="shared" si="74"/>
        <v>1233.8999999999999</v>
      </c>
      <c r="D74" s="101">
        <v>273.8</v>
      </c>
      <c r="E74" s="101">
        <v>322.09999999999997</v>
      </c>
      <c r="F74" s="101">
        <v>314.7</v>
      </c>
      <c r="G74" s="101">
        <v>323.3</v>
      </c>
      <c r="H74" s="101">
        <f t="shared" si="75"/>
        <v>1293.4000000000001</v>
      </c>
      <c r="I74" s="101">
        <v>299.70000000000005</v>
      </c>
      <c r="J74" s="101">
        <v>298.5</v>
      </c>
      <c r="K74" s="101">
        <v>340.90000000000003</v>
      </c>
      <c r="L74" s="101">
        <v>354.3</v>
      </c>
      <c r="M74" s="101">
        <f t="shared" si="76"/>
        <v>964.3</v>
      </c>
      <c r="N74" s="101">
        <v>324.60000000000002</v>
      </c>
      <c r="O74" s="101">
        <v>309.5</v>
      </c>
      <c r="P74" s="101">
        <v>330.2</v>
      </c>
      <c r="Q74" s="99">
        <v>57</v>
      </c>
    </row>
    <row r="75" spans="1:17" ht="12.75" customHeight="1" x14ac:dyDescent="0.2">
      <c r="A75" s="97">
        <v>58</v>
      </c>
      <c r="B75" s="23" t="s">
        <v>51</v>
      </c>
      <c r="C75" s="101">
        <f t="shared" ref="C75" si="77">SUM(C76)-SUM(C77)</f>
        <v>3351.9</v>
      </c>
      <c r="D75" s="101">
        <f t="shared" ref="D75" si="78">SUM(D76)-SUM(D77)</f>
        <v>841</v>
      </c>
      <c r="E75" s="101">
        <f t="shared" ref="E75:P75" si="79">SUM(E76)-SUM(E77)</f>
        <v>794.9</v>
      </c>
      <c r="F75" s="101">
        <f t="shared" si="79"/>
        <v>839.09999999999991</v>
      </c>
      <c r="G75" s="101">
        <f t="shared" si="79"/>
        <v>876.9</v>
      </c>
      <c r="H75" s="101">
        <f t="shared" si="79"/>
        <v>3856</v>
      </c>
      <c r="I75" s="101">
        <f t="shared" si="79"/>
        <v>954.5</v>
      </c>
      <c r="J75" s="101">
        <f t="shared" si="79"/>
        <v>926.9</v>
      </c>
      <c r="K75" s="101">
        <f t="shared" si="79"/>
        <v>956.59999999999991</v>
      </c>
      <c r="L75" s="101">
        <f t="shared" si="79"/>
        <v>1018</v>
      </c>
      <c r="M75" s="101">
        <f t="shared" si="79"/>
        <v>3012.7</v>
      </c>
      <c r="N75" s="101">
        <f t="shared" si="79"/>
        <v>995.6</v>
      </c>
      <c r="O75" s="101">
        <f t="shared" si="79"/>
        <v>1005.5999999999999</v>
      </c>
      <c r="P75" s="101">
        <f t="shared" si="79"/>
        <v>1011.5</v>
      </c>
      <c r="Q75" s="99">
        <v>58</v>
      </c>
    </row>
    <row r="76" spans="1:17" ht="12.75" customHeight="1" x14ac:dyDescent="0.2">
      <c r="A76" s="97">
        <v>59</v>
      </c>
      <c r="B76" s="17" t="s">
        <v>14</v>
      </c>
      <c r="C76" s="101">
        <f t="shared" ref="C76:C77" si="80">SUM(D76,E76,F76,G76)</f>
        <v>3351.9</v>
      </c>
      <c r="D76" s="101">
        <v>841</v>
      </c>
      <c r="E76" s="101">
        <v>794.9</v>
      </c>
      <c r="F76" s="101">
        <v>839.09999999999991</v>
      </c>
      <c r="G76" s="101">
        <v>876.9</v>
      </c>
      <c r="H76" s="101">
        <f t="shared" ref="H76:H77" si="81">SUM(I76,J76,K76,L76)</f>
        <v>3856</v>
      </c>
      <c r="I76" s="101">
        <v>954.5</v>
      </c>
      <c r="J76" s="101">
        <v>926.9</v>
      </c>
      <c r="K76" s="101">
        <v>956.59999999999991</v>
      </c>
      <c r="L76" s="101">
        <v>1018</v>
      </c>
      <c r="M76" s="101">
        <f t="shared" ref="M76:M77" si="82">SUM(N76,O76,P76)</f>
        <v>3012.7</v>
      </c>
      <c r="N76" s="101">
        <v>995.6</v>
      </c>
      <c r="O76" s="101">
        <v>1005.5999999999999</v>
      </c>
      <c r="P76" s="101">
        <v>1011.5</v>
      </c>
      <c r="Q76" s="99">
        <v>59</v>
      </c>
    </row>
    <row r="77" spans="1:17" ht="12.75" customHeight="1" x14ac:dyDescent="0.2">
      <c r="A77" s="97">
        <v>60</v>
      </c>
      <c r="B77" s="17" t="s">
        <v>15</v>
      </c>
      <c r="C77" s="101">
        <f t="shared" si="80"/>
        <v>0</v>
      </c>
      <c r="D77" s="101">
        <v>0</v>
      </c>
      <c r="E77" s="101">
        <v>0</v>
      </c>
      <c r="F77" s="101">
        <v>0</v>
      </c>
      <c r="G77" s="101">
        <v>0</v>
      </c>
      <c r="H77" s="101">
        <f t="shared" si="81"/>
        <v>0</v>
      </c>
      <c r="I77" s="101">
        <v>0</v>
      </c>
      <c r="J77" s="101">
        <v>0</v>
      </c>
      <c r="K77" s="101">
        <v>0</v>
      </c>
      <c r="L77" s="101">
        <v>0</v>
      </c>
      <c r="M77" s="101">
        <f t="shared" si="82"/>
        <v>0</v>
      </c>
      <c r="N77" s="101">
        <v>0</v>
      </c>
      <c r="O77" s="101">
        <v>0</v>
      </c>
      <c r="P77" s="101">
        <v>0</v>
      </c>
      <c r="Q77" s="99">
        <v>60</v>
      </c>
    </row>
    <row r="78" spans="1:17" ht="12.75" customHeight="1" x14ac:dyDescent="0.2">
      <c r="A78" s="97">
        <v>61</v>
      </c>
      <c r="B78" s="22" t="s">
        <v>52</v>
      </c>
      <c r="C78" s="101">
        <f t="shared" ref="C78" si="83">SUM(C79)-SUM(C80)</f>
        <v>1540.2999999999997</v>
      </c>
      <c r="D78" s="101">
        <f t="shared" ref="D78" si="84">SUM(D79)-SUM(D80)</f>
        <v>369.9</v>
      </c>
      <c r="E78" s="101">
        <f t="shared" ref="E78:P78" si="85">SUM(E79)-SUM(E80)</f>
        <v>318.29999999999995</v>
      </c>
      <c r="F78" s="101">
        <f t="shared" si="85"/>
        <v>416.50000000000006</v>
      </c>
      <c r="G78" s="101">
        <f t="shared" si="85"/>
        <v>435.60000000000008</v>
      </c>
      <c r="H78" s="101">
        <f t="shared" si="85"/>
        <v>1821.4999999999995</v>
      </c>
      <c r="I78" s="101">
        <f t="shared" si="85"/>
        <v>449.49999999999989</v>
      </c>
      <c r="J78" s="101">
        <f t="shared" si="85"/>
        <v>406.7</v>
      </c>
      <c r="K78" s="101">
        <f t="shared" si="85"/>
        <v>475.2</v>
      </c>
      <c r="L78" s="101">
        <f t="shared" si="85"/>
        <v>490.09999999999997</v>
      </c>
      <c r="M78" s="101">
        <f t="shared" si="85"/>
        <v>1450.4</v>
      </c>
      <c r="N78" s="101">
        <f t="shared" si="85"/>
        <v>522.5</v>
      </c>
      <c r="O78" s="101">
        <f t="shared" si="85"/>
        <v>446.29999999999995</v>
      </c>
      <c r="P78" s="101">
        <f t="shared" si="85"/>
        <v>481.60000000000008</v>
      </c>
      <c r="Q78" s="99">
        <v>61</v>
      </c>
    </row>
    <row r="79" spans="1:17" ht="12.75" customHeight="1" x14ac:dyDescent="0.2">
      <c r="A79" s="97">
        <v>62</v>
      </c>
      <c r="B79" s="17" t="s">
        <v>14</v>
      </c>
      <c r="C79" s="101">
        <f>SUM(C82,C88,C92)</f>
        <v>2173.1</v>
      </c>
      <c r="D79" s="101">
        <f>SUM(D82,D88,D92)</f>
        <v>522.9</v>
      </c>
      <c r="E79" s="101">
        <f t="shared" ref="E79:G80" si="86">SUM(E82,E88,E92)</f>
        <v>468.59999999999997</v>
      </c>
      <c r="F79" s="101">
        <f t="shared" si="86"/>
        <v>574.30000000000007</v>
      </c>
      <c r="G79" s="101">
        <f t="shared" si="86"/>
        <v>607.30000000000007</v>
      </c>
      <c r="H79" s="101">
        <f>SUM(H82,H88,H92)</f>
        <v>2523.8999999999996</v>
      </c>
      <c r="I79" s="101">
        <f t="shared" ref="I79:L80" si="87">SUM(I82,I88,I92)</f>
        <v>621.09999999999991</v>
      </c>
      <c r="J79" s="101">
        <f t="shared" si="87"/>
        <v>579.4</v>
      </c>
      <c r="K79" s="101">
        <f t="shared" si="87"/>
        <v>655.5</v>
      </c>
      <c r="L79" s="101">
        <f t="shared" si="87"/>
        <v>667.9</v>
      </c>
      <c r="M79" s="101">
        <f>SUM(M82,M88,M92)</f>
        <v>2003.2000000000003</v>
      </c>
      <c r="N79" s="101">
        <f>SUM(N82,N88,N92)</f>
        <v>708.19999999999993</v>
      </c>
      <c r="O79" s="101">
        <f>SUM(O82,O88,O92)</f>
        <v>629.69999999999993</v>
      </c>
      <c r="P79" s="101">
        <f>SUM(P82,P88,P92)</f>
        <v>665.30000000000007</v>
      </c>
      <c r="Q79" s="99">
        <v>62</v>
      </c>
    </row>
    <row r="80" spans="1:17" ht="12.75" customHeight="1" x14ac:dyDescent="0.2">
      <c r="A80" s="97">
        <v>63</v>
      </c>
      <c r="B80" s="17" t="s">
        <v>15</v>
      </c>
      <c r="C80" s="101">
        <f>SUM(C83,C89,C93)</f>
        <v>632.80000000000007</v>
      </c>
      <c r="D80" s="101">
        <f>SUM(D83,D89,D93)</f>
        <v>153</v>
      </c>
      <c r="E80" s="101">
        <f t="shared" si="86"/>
        <v>150.30000000000001</v>
      </c>
      <c r="F80" s="101">
        <f t="shared" si="86"/>
        <v>157.80000000000001</v>
      </c>
      <c r="G80" s="101">
        <f t="shared" si="86"/>
        <v>171.7</v>
      </c>
      <c r="H80" s="101">
        <f>SUM(H83,H89,H93)</f>
        <v>702.40000000000009</v>
      </c>
      <c r="I80" s="101">
        <f t="shared" si="87"/>
        <v>171.60000000000002</v>
      </c>
      <c r="J80" s="101">
        <f t="shared" si="87"/>
        <v>172.7</v>
      </c>
      <c r="K80" s="101">
        <f t="shared" si="87"/>
        <v>180.3</v>
      </c>
      <c r="L80" s="101">
        <f t="shared" si="87"/>
        <v>177.8</v>
      </c>
      <c r="M80" s="101">
        <f>SUM(M83,M89,M93)</f>
        <v>552.80000000000007</v>
      </c>
      <c r="N80" s="101">
        <f>SUM(N83,N89,N93)</f>
        <v>185.7</v>
      </c>
      <c r="O80" s="101">
        <f>SUM(O83,O89,O93)</f>
        <v>183.4</v>
      </c>
      <c r="P80" s="101">
        <f>SUM(P83,P89,P93)</f>
        <v>183.7</v>
      </c>
      <c r="Q80" s="99">
        <v>63</v>
      </c>
    </row>
    <row r="81" spans="1:17" ht="12.75" customHeight="1" x14ac:dyDescent="0.2">
      <c r="A81" s="97">
        <v>64</v>
      </c>
      <c r="B81" s="23" t="s">
        <v>53</v>
      </c>
      <c r="C81" s="101">
        <f t="shared" ref="C81" si="88">SUM(C82)-SUM(C83)</f>
        <v>1841.9</v>
      </c>
      <c r="D81" s="101">
        <f t="shared" ref="D81" si="89">SUM(D82)-SUM(D83)</f>
        <v>437.69999999999993</v>
      </c>
      <c r="E81" s="101">
        <f t="shared" ref="E81:P81" si="90">SUM(E82)-SUM(E83)</f>
        <v>380.59999999999997</v>
      </c>
      <c r="F81" s="101">
        <f t="shared" si="90"/>
        <v>497.30000000000007</v>
      </c>
      <c r="G81" s="101">
        <f t="shared" si="90"/>
        <v>526.30000000000007</v>
      </c>
      <c r="H81" s="101">
        <f t="shared" si="90"/>
        <v>2193.9999999999995</v>
      </c>
      <c r="I81" s="101">
        <f t="shared" si="90"/>
        <v>540.09999999999991</v>
      </c>
      <c r="J81" s="101">
        <f t="shared" si="90"/>
        <v>497.89999999999992</v>
      </c>
      <c r="K81" s="101">
        <f t="shared" si="90"/>
        <v>572.6</v>
      </c>
      <c r="L81" s="101">
        <f t="shared" si="90"/>
        <v>583.4</v>
      </c>
      <c r="M81" s="101">
        <f t="shared" si="90"/>
        <v>1740.7000000000003</v>
      </c>
      <c r="N81" s="101">
        <f t="shared" si="90"/>
        <v>622.20000000000005</v>
      </c>
      <c r="O81" s="101">
        <f t="shared" si="90"/>
        <v>541.1</v>
      </c>
      <c r="P81" s="101">
        <f t="shared" si="90"/>
        <v>577.40000000000009</v>
      </c>
      <c r="Q81" s="99">
        <v>64</v>
      </c>
    </row>
    <row r="82" spans="1:17" ht="12.75" customHeight="1" x14ac:dyDescent="0.2">
      <c r="A82" s="97">
        <v>65</v>
      </c>
      <c r="B82" s="17" t="s">
        <v>14</v>
      </c>
      <c r="C82" s="101">
        <f t="shared" ref="C82:C83" si="91">SUM(D82,E82,F82,G82)</f>
        <v>2049</v>
      </c>
      <c r="D82" s="101">
        <v>488.29999999999995</v>
      </c>
      <c r="E82" s="101">
        <v>431.7</v>
      </c>
      <c r="F82" s="101">
        <v>549.70000000000005</v>
      </c>
      <c r="G82" s="101">
        <v>579.30000000000007</v>
      </c>
      <c r="H82" s="101">
        <f t="shared" ref="H82:H83" si="92">SUM(I82,J82,K82,L82)</f>
        <v>2404.8999999999996</v>
      </c>
      <c r="I82" s="101">
        <v>591.59999999999991</v>
      </c>
      <c r="J82" s="101">
        <v>549.69999999999993</v>
      </c>
      <c r="K82" s="101">
        <v>626</v>
      </c>
      <c r="L82" s="101">
        <v>637.6</v>
      </c>
      <c r="M82" s="101">
        <f t="shared" ref="M82:M83" si="93">SUM(N82,O82,P82)</f>
        <v>1898.2000000000003</v>
      </c>
      <c r="N82" s="101">
        <v>674.5</v>
      </c>
      <c r="O82" s="101">
        <v>593.9</v>
      </c>
      <c r="P82" s="101">
        <v>629.80000000000007</v>
      </c>
      <c r="Q82" s="99">
        <v>65</v>
      </c>
    </row>
    <row r="83" spans="1:17" ht="12.75" customHeight="1" x14ac:dyDescent="0.2">
      <c r="A83" s="97">
        <v>66</v>
      </c>
      <c r="B83" s="17" t="s">
        <v>15</v>
      </c>
      <c r="C83" s="101">
        <f t="shared" si="91"/>
        <v>207.1</v>
      </c>
      <c r="D83" s="101">
        <v>50.6</v>
      </c>
      <c r="E83" s="101">
        <v>51.1</v>
      </c>
      <c r="F83" s="101">
        <v>52.4</v>
      </c>
      <c r="G83" s="101">
        <v>53</v>
      </c>
      <c r="H83" s="101">
        <f t="shared" si="92"/>
        <v>210.90000000000003</v>
      </c>
      <c r="I83" s="101">
        <v>51.5</v>
      </c>
      <c r="J83" s="101">
        <v>51.800000000000004</v>
      </c>
      <c r="K83" s="101">
        <v>53.4</v>
      </c>
      <c r="L83" s="101">
        <v>54.2</v>
      </c>
      <c r="M83" s="101">
        <f t="shared" si="93"/>
        <v>157.5</v>
      </c>
      <c r="N83" s="101">
        <v>52.3</v>
      </c>
      <c r="O83" s="101">
        <v>52.8</v>
      </c>
      <c r="P83" s="101">
        <v>52.400000000000006</v>
      </c>
      <c r="Q83" s="99">
        <v>66</v>
      </c>
    </row>
    <row r="84" spans="1:17" ht="25.5" customHeight="1" x14ac:dyDescent="0.2">
      <c r="A84" s="97">
        <v>67</v>
      </c>
      <c r="B84" s="50" t="s">
        <v>436</v>
      </c>
      <c r="C84" s="101">
        <f t="shared" ref="C84" si="94">SUM(C85)-SUM(C86)</f>
        <v>0</v>
      </c>
      <c r="D84" s="101">
        <f t="shared" ref="D84" si="95">SUM(D85)-SUM(D86)</f>
        <v>0</v>
      </c>
      <c r="E84" s="101">
        <f t="shared" ref="E84:P84" si="96">SUM(E85)-SUM(E86)</f>
        <v>0</v>
      </c>
      <c r="F84" s="101">
        <f t="shared" si="96"/>
        <v>0</v>
      </c>
      <c r="G84" s="101">
        <f t="shared" si="96"/>
        <v>0</v>
      </c>
      <c r="H84" s="101">
        <f t="shared" si="96"/>
        <v>0</v>
      </c>
      <c r="I84" s="101">
        <f t="shared" si="96"/>
        <v>0</v>
      </c>
      <c r="J84" s="101">
        <f t="shared" si="96"/>
        <v>0</v>
      </c>
      <c r="K84" s="101">
        <f t="shared" si="96"/>
        <v>0</v>
      </c>
      <c r="L84" s="101">
        <f t="shared" si="96"/>
        <v>0</v>
      </c>
      <c r="M84" s="101">
        <f t="shared" si="96"/>
        <v>0</v>
      </c>
      <c r="N84" s="101">
        <f t="shared" si="96"/>
        <v>0</v>
      </c>
      <c r="O84" s="101">
        <f t="shared" si="96"/>
        <v>0</v>
      </c>
      <c r="P84" s="101">
        <f t="shared" si="96"/>
        <v>0</v>
      </c>
      <c r="Q84" s="99">
        <v>67</v>
      </c>
    </row>
    <row r="85" spans="1:17" ht="12.75" customHeight="1" x14ac:dyDescent="0.2">
      <c r="A85" s="97">
        <v>68</v>
      </c>
      <c r="B85" s="17" t="s">
        <v>14</v>
      </c>
      <c r="C85" s="103" t="s">
        <v>18</v>
      </c>
      <c r="D85" s="103" t="s">
        <v>18</v>
      </c>
      <c r="E85" s="103" t="s">
        <v>18</v>
      </c>
      <c r="F85" s="103" t="s">
        <v>18</v>
      </c>
      <c r="G85" s="103" t="s">
        <v>18</v>
      </c>
      <c r="H85" s="103" t="s">
        <v>18</v>
      </c>
      <c r="I85" s="103" t="s">
        <v>18</v>
      </c>
      <c r="J85" s="103" t="s">
        <v>18</v>
      </c>
      <c r="K85" s="103" t="s">
        <v>18</v>
      </c>
      <c r="L85" s="103" t="s">
        <v>18</v>
      </c>
      <c r="M85" s="103" t="s">
        <v>18</v>
      </c>
      <c r="N85" s="103" t="s">
        <v>18</v>
      </c>
      <c r="O85" s="103" t="s">
        <v>18</v>
      </c>
      <c r="P85" s="103" t="s">
        <v>18</v>
      </c>
      <c r="Q85" s="99">
        <v>68</v>
      </c>
    </row>
    <row r="86" spans="1:17" ht="12.75" customHeight="1" x14ac:dyDescent="0.2">
      <c r="A86" s="97">
        <v>69</v>
      </c>
      <c r="B86" s="17" t="s">
        <v>15</v>
      </c>
      <c r="C86" s="103" t="s">
        <v>18</v>
      </c>
      <c r="D86" s="103" t="s">
        <v>18</v>
      </c>
      <c r="E86" s="103" t="s">
        <v>18</v>
      </c>
      <c r="F86" s="103" t="s">
        <v>18</v>
      </c>
      <c r="G86" s="103" t="s">
        <v>18</v>
      </c>
      <c r="H86" s="103" t="s">
        <v>18</v>
      </c>
      <c r="I86" s="103" t="s">
        <v>18</v>
      </c>
      <c r="J86" s="103" t="s">
        <v>18</v>
      </c>
      <c r="K86" s="103" t="s">
        <v>18</v>
      </c>
      <c r="L86" s="103" t="s">
        <v>18</v>
      </c>
      <c r="M86" s="103" t="s">
        <v>18</v>
      </c>
      <c r="N86" s="103" t="s">
        <v>18</v>
      </c>
      <c r="O86" s="103" t="s">
        <v>18</v>
      </c>
      <c r="P86" s="103" t="s">
        <v>18</v>
      </c>
      <c r="Q86" s="99">
        <v>69</v>
      </c>
    </row>
    <row r="87" spans="1:17" ht="12.75" customHeight="1" x14ac:dyDescent="0.2">
      <c r="A87" s="97">
        <v>70</v>
      </c>
      <c r="B87" s="23" t="s">
        <v>54</v>
      </c>
      <c r="C87" s="101">
        <f t="shared" ref="C87:P87" si="97">SUM(C88)-SUM(C89)</f>
        <v>42.8</v>
      </c>
      <c r="D87" s="101">
        <f t="shared" si="97"/>
        <v>9.3999999999999986</v>
      </c>
      <c r="E87" s="101">
        <f t="shared" si="97"/>
        <v>10.799999999999999</v>
      </c>
      <c r="F87" s="101">
        <f t="shared" si="97"/>
        <v>10.899999999999999</v>
      </c>
      <c r="G87" s="101">
        <f t="shared" si="97"/>
        <v>11.7</v>
      </c>
      <c r="H87" s="101">
        <f t="shared" si="97"/>
        <v>45.5</v>
      </c>
      <c r="I87" s="101">
        <f t="shared" si="97"/>
        <v>10.5</v>
      </c>
      <c r="J87" s="101">
        <f t="shared" si="97"/>
        <v>11.7</v>
      </c>
      <c r="K87" s="101">
        <f t="shared" si="97"/>
        <v>11.1</v>
      </c>
      <c r="L87" s="101">
        <f t="shared" si="97"/>
        <v>12.2</v>
      </c>
      <c r="M87" s="101">
        <f t="shared" si="97"/>
        <v>42.4</v>
      </c>
      <c r="N87" s="101">
        <f t="shared" si="97"/>
        <v>12.4</v>
      </c>
      <c r="O87" s="101">
        <f t="shared" si="97"/>
        <v>15.2</v>
      </c>
      <c r="P87" s="101">
        <f t="shared" si="97"/>
        <v>14.8</v>
      </c>
      <c r="Q87" s="99">
        <v>70</v>
      </c>
    </row>
    <row r="88" spans="1:17" ht="12.75" customHeight="1" x14ac:dyDescent="0.2">
      <c r="A88" s="97">
        <v>71</v>
      </c>
      <c r="B88" s="17" t="s">
        <v>14</v>
      </c>
      <c r="C88" s="101">
        <f t="shared" ref="C88:C89" si="98">SUM(D88,E88,F88,G88)</f>
        <v>52.599999999999994</v>
      </c>
      <c r="D88" s="101">
        <v>11.799999999999999</v>
      </c>
      <c r="E88" s="101">
        <v>13.2</v>
      </c>
      <c r="F88" s="101">
        <v>13.399999999999999</v>
      </c>
      <c r="G88" s="101">
        <v>14.2</v>
      </c>
      <c r="H88" s="101">
        <f t="shared" ref="H88:H89" si="99">SUM(I88,J88,K88,L88)</f>
        <v>55.4</v>
      </c>
      <c r="I88" s="101">
        <v>12.8</v>
      </c>
      <c r="J88" s="101">
        <v>14.1</v>
      </c>
      <c r="K88" s="101">
        <v>13.6</v>
      </c>
      <c r="L88" s="101">
        <v>14.899999999999999</v>
      </c>
      <c r="M88" s="101">
        <f t="shared" ref="M88:M89" si="100">SUM(N88,O88,P88)</f>
        <v>49.4</v>
      </c>
      <c r="N88" s="101">
        <v>14.9</v>
      </c>
      <c r="O88" s="101">
        <v>17.5</v>
      </c>
      <c r="P88" s="101">
        <v>17</v>
      </c>
      <c r="Q88" s="99">
        <v>71</v>
      </c>
    </row>
    <row r="89" spans="1:17" ht="12.75" customHeight="1" x14ac:dyDescent="0.2">
      <c r="A89" s="97">
        <v>72</v>
      </c>
      <c r="B89" s="17" t="s">
        <v>15</v>
      </c>
      <c r="C89" s="101">
        <f t="shared" si="98"/>
        <v>9.8000000000000007</v>
      </c>
      <c r="D89" s="101">
        <v>2.4</v>
      </c>
      <c r="E89" s="101">
        <v>2.4</v>
      </c>
      <c r="F89" s="101">
        <v>2.5</v>
      </c>
      <c r="G89" s="101">
        <v>2.5</v>
      </c>
      <c r="H89" s="101">
        <f t="shared" si="99"/>
        <v>9.8999999999999986</v>
      </c>
      <c r="I89" s="101">
        <v>2.2999999999999998</v>
      </c>
      <c r="J89" s="101">
        <v>2.4</v>
      </c>
      <c r="K89" s="101">
        <v>2.5</v>
      </c>
      <c r="L89" s="101">
        <v>2.7</v>
      </c>
      <c r="M89" s="101">
        <f t="shared" si="100"/>
        <v>7</v>
      </c>
      <c r="N89" s="101">
        <v>2.5</v>
      </c>
      <c r="O89" s="101">
        <v>2.2999999999999998</v>
      </c>
      <c r="P89" s="101">
        <v>2.2000000000000002</v>
      </c>
      <c r="Q89" s="99">
        <v>72</v>
      </c>
    </row>
    <row r="90" spans="1:17" ht="12.75" customHeight="1" x14ac:dyDescent="0.2">
      <c r="A90" s="97">
        <v>73</v>
      </c>
      <c r="B90" s="23" t="s">
        <v>55</v>
      </c>
      <c r="C90" s="101">
        <f t="shared" ref="C90" si="101">SUM(C92)-SUM(C93)</f>
        <v>-344.40000000000003</v>
      </c>
      <c r="D90" s="101">
        <f t="shared" ref="D90" si="102">SUM(D92)-SUM(D93)</f>
        <v>-77.2</v>
      </c>
      <c r="E90" s="101">
        <f t="shared" ref="E90:P90" si="103">SUM(E92)-SUM(E93)</f>
        <v>-73.099999999999994</v>
      </c>
      <c r="F90" s="101">
        <f t="shared" si="103"/>
        <v>-91.7</v>
      </c>
      <c r="G90" s="101">
        <f t="shared" si="103"/>
        <v>-102.4</v>
      </c>
      <c r="H90" s="101">
        <f t="shared" si="103"/>
        <v>-418</v>
      </c>
      <c r="I90" s="101">
        <f t="shared" si="103"/>
        <v>-101.10000000000001</v>
      </c>
      <c r="J90" s="101">
        <f t="shared" si="103"/>
        <v>-102.9</v>
      </c>
      <c r="K90" s="101">
        <f t="shared" si="103"/>
        <v>-108.5</v>
      </c>
      <c r="L90" s="101">
        <f t="shared" si="103"/>
        <v>-105.5</v>
      </c>
      <c r="M90" s="101">
        <f t="shared" si="103"/>
        <v>-332.70000000000005</v>
      </c>
      <c r="N90" s="101">
        <f t="shared" si="103"/>
        <v>-112.10000000000001</v>
      </c>
      <c r="O90" s="101">
        <f t="shared" si="103"/>
        <v>-110.00000000000001</v>
      </c>
      <c r="P90" s="101">
        <f t="shared" si="103"/>
        <v>-110.6</v>
      </c>
      <c r="Q90" s="99">
        <v>73</v>
      </c>
    </row>
    <row r="91" spans="1:17" ht="12.75" customHeight="1" x14ac:dyDescent="0.2">
      <c r="A91" s="97"/>
      <c r="B91" s="20" t="s">
        <v>504</v>
      </c>
      <c r="C91" s="101"/>
      <c r="D91" s="104"/>
      <c r="E91" s="104"/>
      <c r="F91" s="104"/>
      <c r="G91" s="104"/>
      <c r="H91" s="101"/>
      <c r="I91" s="104"/>
      <c r="J91" s="104"/>
      <c r="K91" s="104"/>
      <c r="L91" s="104"/>
      <c r="M91" s="101"/>
      <c r="N91" s="104"/>
      <c r="O91" s="104"/>
      <c r="P91" s="104"/>
      <c r="Q91" s="99"/>
    </row>
    <row r="92" spans="1:17" ht="12.75" customHeight="1" x14ac:dyDescent="0.2">
      <c r="A92" s="97">
        <v>74</v>
      </c>
      <c r="B92" s="17" t="s">
        <v>14</v>
      </c>
      <c r="C92" s="101">
        <f t="shared" ref="C92:C93" si="104">SUM(D92,E92,F92,G92)</f>
        <v>71.5</v>
      </c>
      <c r="D92" s="101">
        <v>22.799999999999997</v>
      </c>
      <c r="E92" s="101">
        <v>23.7</v>
      </c>
      <c r="F92" s="101">
        <v>11.2</v>
      </c>
      <c r="G92" s="101">
        <v>13.799999999999999</v>
      </c>
      <c r="H92" s="101">
        <f t="shared" ref="H92:H93" si="105">SUM(I92,J92,K92,L92)</f>
        <v>63.599999999999994</v>
      </c>
      <c r="I92" s="101">
        <v>16.7</v>
      </c>
      <c r="J92" s="101">
        <v>15.6</v>
      </c>
      <c r="K92" s="101">
        <v>15.899999999999999</v>
      </c>
      <c r="L92" s="101">
        <v>15.399999999999999</v>
      </c>
      <c r="M92" s="101">
        <f t="shared" ref="M92:M93" si="106">SUM(N92,O92,P92)</f>
        <v>55.599999999999994</v>
      </c>
      <c r="N92" s="101">
        <v>18.799999999999997</v>
      </c>
      <c r="O92" s="101">
        <v>18.3</v>
      </c>
      <c r="P92" s="101">
        <v>18.5</v>
      </c>
      <c r="Q92" s="99">
        <v>74</v>
      </c>
    </row>
    <row r="93" spans="1:17" ht="12.75" customHeight="1" x14ac:dyDescent="0.2">
      <c r="A93" s="97">
        <v>75</v>
      </c>
      <c r="B93" s="17" t="s">
        <v>15</v>
      </c>
      <c r="C93" s="101">
        <f t="shared" si="104"/>
        <v>415.90000000000003</v>
      </c>
      <c r="D93" s="101">
        <v>100</v>
      </c>
      <c r="E93" s="101">
        <v>96.8</v>
      </c>
      <c r="F93" s="101">
        <v>102.9</v>
      </c>
      <c r="G93" s="101">
        <v>116.2</v>
      </c>
      <c r="H93" s="101">
        <f t="shared" si="105"/>
        <v>481.6</v>
      </c>
      <c r="I93" s="101">
        <v>117.80000000000001</v>
      </c>
      <c r="J93" s="101">
        <v>118.5</v>
      </c>
      <c r="K93" s="101">
        <v>124.4</v>
      </c>
      <c r="L93" s="101">
        <v>120.89999999999999</v>
      </c>
      <c r="M93" s="101">
        <f t="shared" si="106"/>
        <v>388.30000000000007</v>
      </c>
      <c r="N93" s="101">
        <v>130.9</v>
      </c>
      <c r="O93" s="101">
        <v>128.30000000000001</v>
      </c>
      <c r="P93" s="101">
        <v>129.1</v>
      </c>
      <c r="Q93" s="99">
        <v>75</v>
      </c>
    </row>
    <row r="94" spans="1:17" ht="12.75" customHeight="1" x14ac:dyDescent="0.2">
      <c r="A94" s="97">
        <v>76</v>
      </c>
      <c r="B94" s="22" t="s">
        <v>56</v>
      </c>
      <c r="C94" s="101">
        <f>SUM(C95)-SUM(C96)</f>
        <v>0</v>
      </c>
      <c r="D94" s="101">
        <f>SUM(D95)-SUM(D96)</f>
        <v>0</v>
      </c>
      <c r="E94" s="101">
        <f>SUM(E95)-SUM(E96)</f>
        <v>0</v>
      </c>
      <c r="F94" s="101">
        <f>SUM(F95)-SUM(F96)</f>
        <v>0</v>
      </c>
      <c r="G94" s="101">
        <f>SUM(G95)-SUM(G96)</f>
        <v>0</v>
      </c>
      <c r="H94" s="101">
        <f>SUM(H95)-SUM(H96)</f>
        <v>0</v>
      </c>
      <c r="I94" s="101">
        <f>SUM(I95)-SUM(I96)</f>
        <v>0</v>
      </c>
      <c r="J94" s="101">
        <f>SUM(J95)-SUM(J96)</f>
        <v>0</v>
      </c>
      <c r="K94" s="101">
        <f>SUM(K95)-SUM(K96)</f>
        <v>0</v>
      </c>
      <c r="L94" s="101">
        <f>SUM(L95)-SUM(L96)</f>
        <v>0</v>
      </c>
      <c r="M94" s="101">
        <f>SUM(M95)-SUM(M96)</f>
        <v>0</v>
      </c>
      <c r="N94" s="101">
        <f>SUM(N95)-SUM(N96)</f>
        <v>0</v>
      </c>
      <c r="O94" s="101">
        <f>SUM(O95)-SUM(O96)</f>
        <v>0</v>
      </c>
      <c r="P94" s="101">
        <f>SUM(P95)-SUM(P96)</f>
        <v>0</v>
      </c>
      <c r="Q94" s="99">
        <v>76</v>
      </c>
    </row>
    <row r="95" spans="1:17" ht="12.75" customHeight="1" x14ac:dyDescent="0.2">
      <c r="A95" s="97">
        <v>77</v>
      </c>
      <c r="B95" s="17" t="s">
        <v>14</v>
      </c>
      <c r="C95" s="101">
        <f>SUM(C98,C104,C107)</f>
        <v>0</v>
      </c>
      <c r="D95" s="101">
        <f>SUM(D98,D104,D107)</f>
        <v>0</v>
      </c>
      <c r="E95" s="101">
        <f t="shared" ref="E95:G96" si="107">SUM(E98,E104,E107)</f>
        <v>0</v>
      </c>
      <c r="F95" s="101">
        <f t="shared" si="107"/>
        <v>0</v>
      </c>
      <c r="G95" s="101">
        <f t="shared" si="107"/>
        <v>0</v>
      </c>
      <c r="H95" s="101">
        <f>SUM(H98,H104,H107)</f>
        <v>0</v>
      </c>
      <c r="I95" s="101">
        <f t="shared" ref="I95:L96" si="108">SUM(I98,I104,I107)</f>
        <v>0</v>
      </c>
      <c r="J95" s="101">
        <f t="shared" si="108"/>
        <v>0</v>
      </c>
      <c r="K95" s="101">
        <f t="shared" si="108"/>
        <v>0</v>
      </c>
      <c r="L95" s="101">
        <f t="shared" si="108"/>
        <v>0</v>
      </c>
      <c r="M95" s="101">
        <f>SUM(M98,M104,M107)</f>
        <v>0</v>
      </c>
      <c r="N95" s="101">
        <f>SUM(N98,N104,N107)</f>
        <v>0</v>
      </c>
      <c r="O95" s="101">
        <f>SUM(O98,O104,O107)</f>
        <v>0</v>
      </c>
      <c r="P95" s="101">
        <f>SUM(P98,P104,P107)</f>
        <v>0</v>
      </c>
      <c r="Q95" s="99">
        <v>77</v>
      </c>
    </row>
    <row r="96" spans="1:17" ht="12.75" customHeight="1" x14ac:dyDescent="0.2">
      <c r="A96" s="97">
        <v>78</v>
      </c>
      <c r="B96" s="17" t="s">
        <v>15</v>
      </c>
      <c r="C96" s="101">
        <f t="shared" ref="C96:P96" si="109">SUM(C99,C105,C108)</f>
        <v>0</v>
      </c>
      <c r="D96" s="101">
        <f t="shared" si="109"/>
        <v>0</v>
      </c>
      <c r="E96" s="101">
        <f t="shared" si="107"/>
        <v>0</v>
      </c>
      <c r="F96" s="101">
        <f t="shared" si="107"/>
        <v>0</v>
      </c>
      <c r="G96" s="101">
        <f t="shared" si="107"/>
        <v>0</v>
      </c>
      <c r="H96" s="101">
        <f t="shared" si="109"/>
        <v>0</v>
      </c>
      <c r="I96" s="101">
        <f t="shared" si="108"/>
        <v>0</v>
      </c>
      <c r="J96" s="101">
        <f t="shared" si="108"/>
        <v>0</v>
      </c>
      <c r="K96" s="101">
        <f t="shared" si="108"/>
        <v>0</v>
      </c>
      <c r="L96" s="101">
        <f t="shared" si="108"/>
        <v>0</v>
      </c>
      <c r="M96" s="101">
        <f t="shared" si="109"/>
        <v>0</v>
      </c>
      <c r="N96" s="101">
        <f t="shared" si="109"/>
        <v>0</v>
      </c>
      <c r="O96" s="101">
        <f t="shared" si="109"/>
        <v>0</v>
      </c>
      <c r="P96" s="101">
        <f t="shared" si="109"/>
        <v>0</v>
      </c>
      <c r="Q96" s="99">
        <v>78</v>
      </c>
    </row>
    <row r="97" spans="1:17" ht="12.75" customHeight="1" x14ac:dyDescent="0.2">
      <c r="A97" s="97">
        <v>79</v>
      </c>
      <c r="B97" s="23" t="s">
        <v>57</v>
      </c>
      <c r="C97" s="101">
        <f t="shared" ref="C97" si="110">SUM(C98)-SUM(C99)</f>
        <v>0</v>
      </c>
      <c r="D97" s="101">
        <f t="shared" ref="D97" si="111">SUM(D98)-SUM(D99)</f>
        <v>0</v>
      </c>
      <c r="E97" s="101">
        <f t="shared" ref="E97:P97" si="112">SUM(E98)-SUM(E99)</f>
        <v>0</v>
      </c>
      <c r="F97" s="101">
        <f t="shared" si="112"/>
        <v>0</v>
      </c>
      <c r="G97" s="101">
        <f t="shared" si="112"/>
        <v>0</v>
      </c>
      <c r="H97" s="101">
        <f t="shared" si="112"/>
        <v>0</v>
      </c>
      <c r="I97" s="101">
        <f t="shared" si="112"/>
        <v>0</v>
      </c>
      <c r="J97" s="101">
        <f t="shared" si="112"/>
        <v>0</v>
      </c>
      <c r="K97" s="101">
        <f t="shared" si="112"/>
        <v>0</v>
      </c>
      <c r="L97" s="101">
        <f t="shared" si="112"/>
        <v>0</v>
      </c>
      <c r="M97" s="101">
        <f t="shared" si="112"/>
        <v>0</v>
      </c>
      <c r="N97" s="101">
        <f t="shared" si="112"/>
        <v>0</v>
      </c>
      <c r="O97" s="101">
        <f t="shared" si="112"/>
        <v>0</v>
      </c>
      <c r="P97" s="101">
        <f t="shared" si="112"/>
        <v>0</v>
      </c>
      <c r="Q97" s="99">
        <v>79</v>
      </c>
    </row>
    <row r="98" spans="1:17" ht="12.75" customHeight="1" x14ac:dyDescent="0.2">
      <c r="A98" s="97">
        <v>80</v>
      </c>
      <c r="B98" s="17" t="s">
        <v>14</v>
      </c>
      <c r="C98" s="101">
        <f t="shared" ref="C98:C99" si="113">SUM(D98,E98,F98,G98)</f>
        <v>0</v>
      </c>
      <c r="D98" s="101">
        <v>0</v>
      </c>
      <c r="E98" s="101">
        <v>0</v>
      </c>
      <c r="F98" s="101">
        <v>0</v>
      </c>
      <c r="G98" s="101">
        <v>0</v>
      </c>
      <c r="H98" s="101">
        <f t="shared" ref="H98:H99" si="114">SUM(I98,J98,K98,L98)</f>
        <v>0</v>
      </c>
      <c r="I98" s="101">
        <v>0</v>
      </c>
      <c r="J98" s="101">
        <v>0</v>
      </c>
      <c r="K98" s="101">
        <v>0</v>
      </c>
      <c r="L98" s="101">
        <v>0</v>
      </c>
      <c r="M98" s="101">
        <f t="shared" ref="M98:M99" si="115">SUM(N98,O98,P98)</f>
        <v>0</v>
      </c>
      <c r="N98" s="101">
        <v>0</v>
      </c>
      <c r="O98" s="101">
        <v>0</v>
      </c>
      <c r="P98" s="101">
        <v>0</v>
      </c>
      <c r="Q98" s="99">
        <v>80</v>
      </c>
    </row>
    <row r="99" spans="1:17" ht="12.75" customHeight="1" x14ac:dyDescent="0.2">
      <c r="A99" s="97">
        <v>81</v>
      </c>
      <c r="B99" s="17" t="s">
        <v>15</v>
      </c>
      <c r="C99" s="101">
        <f t="shared" si="113"/>
        <v>0</v>
      </c>
      <c r="D99" s="101">
        <v>0</v>
      </c>
      <c r="E99" s="101">
        <v>0</v>
      </c>
      <c r="F99" s="101">
        <v>0</v>
      </c>
      <c r="G99" s="101">
        <v>0</v>
      </c>
      <c r="H99" s="101">
        <f t="shared" si="114"/>
        <v>0</v>
      </c>
      <c r="I99" s="101">
        <v>0</v>
      </c>
      <c r="J99" s="101">
        <v>0</v>
      </c>
      <c r="K99" s="101">
        <v>0</v>
      </c>
      <c r="L99" s="101">
        <v>0</v>
      </c>
      <c r="M99" s="101">
        <f t="shared" si="115"/>
        <v>0</v>
      </c>
      <c r="N99" s="101">
        <v>0</v>
      </c>
      <c r="O99" s="101">
        <v>0</v>
      </c>
      <c r="P99" s="101">
        <v>0</v>
      </c>
      <c r="Q99" s="99">
        <v>81</v>
      </c>
    </row>
    <row r="100" spans="1:17" ht="25.5" customHeight="1" x14ac:dyDescent="0.2">
      <c r="A100" s="97">
        <v>82</v>
      </c>
      <c r="B100" s="50" t="s">
        <v>437</v>
      </c>
      <c r="C100" s="101">
        <f t="shared" ref="C100" si="116">SUM(C101)-SUM(C102)</f>
        <v>0</v>
      </c>
      <c r="D100" s="101">
        <f t="shared" ref="D100" si="117">SUM(D101)-SUM(D102)</f>
        <v>0</v>
      </c>
      <c r="E100" s="101">
        <f t="shared" ref="E100:P100" si="118">SUM(E101)-SUM(E102)</f>
        <v>0</v>
      </c>
      <c r="F100" s="101">
        <f t="shared" si="118"/>
        <v>0</v>
      </c>
      <c r="G100" s="101">
        <f t="shared" si="118"/>
        <v>0</v>
      </c>
      <c r="H100" s="101">
        <f t="shared" si="118"/>
        <v>0</v>
      </c>
      <c r="I100" s="101">
        <f t="shared" si="118"/>
        <v>0</v>
      </c>
      <c r="J100" s="101">
        <f t="shared" si="118"/>
        <v>0</v>
      </c>
      <c r="K100" s="101">
        <f t="shared" si="118"/>
        <v>0</v>
      </c>
      <c r="L100" s="101">
        <f t="shared" si="118"/>
        <v>0</v>
      </c>
      <c r="M100" s="101">
        <f t="shared" si="118"/>
        <v>0</v>
      </c>
      <c r="N100" s="101">
        <f t="shared" si="118"/>
        <v>0</v>
      </c>
      <c r="O100" s="101">
        <f t="shared" si="118"/>
        <v>0</v>
      </c>
      <c r="P100" s="101">
        <f t="shared" si="118"/>
        <v>0</v>
      </c>
      <c r="Q100" s="99">
        <v>82</v>
      </c>
    </row>
    <row r="101" spans="1:17" ht="12.75" customHeight="1" x14ac:dyDescent="0.2">
      <c r="A101" s="97">
        <v>83</v>
      </c>
      <c r="B101" s="17" t="s">
        <v>14</v>
      </c>
      <c r="C101" s="103" t="s">
        <v>18</v>
      </c>
      <c r="D101" s="103" t="s">
        <v>18</v>
      </c>
      <c r="E101" s="103" t="s">
        <v>18</v>
      </c>
      <c r="F101" s="103" t="s">
        <v>18</v>
      </c>
      <c r="G101" s="103" t="s">
        <v>18</v>
      </c>
      <c r="H101" s="103" t="s">
        <v>18</v>
      </c>
      <c r="I101" s="103" t="s">
        <v>18</v>
      </c>
      <c r="J101" s="103" t="s">
        <v>18</v>
      </c>
      <c r="K101" s="103" t="s">
        <v>18</v>
      </c>
      <c r="L101" s="103" t="s">
        <v>18</v>
      </c>
      <c r="M101" s="103" t="s">
        <v>18</v>
      </c>
      <c r="N101" s="103" t="s">
        <v>18</v>
      </c>
      <c r="O101" s="103" t="s">
        <v>18</v>
      </c>
      <c r="P101" s="103" t="s">
        <v>18</v>
      </c>
      <c r="Q101" s="99">
        <v>83</v>
      </c>
    </row>
    <row r="102" spans="1:17" ht="12.75" customHeight="1" x14ac:dyDescent="0.2">
      <c r="A102" s="97">
        <v>84</v>
      </c>
      <c r="B102" s="17" t="s">
        <v>15</v>
      </c>
      <c r="C102" s="103" t="s">
        <v>18</v>
      </c>
      <c r="D102" s="103" t="s">
        <v>18</v>
      </c>
      <c r="E102" s="103" t="s">
        <v>18</v>
      </c>
      <c r="F102" s="103" t="s">
        <v>18</v>
      </c>
      <c r="G102" s="103" t="s">
        <v>18</v>
      </c>
      <c r="H102" s="103" t="s">
        <v>18</v>
      </c>
      <c r="I102" s="103" t="s">
        <v>18</v>
      </c>
      <c r="J102" s="103" t="s">
        <v>18</v>
      </c>
      <c r="K102" s="103" t="s">
        <v>18</v>
      </c>
      <c r="L102" s="103" t="s">
        <v>18</v>
      </c>
      <c r="M102" s="103" t="s">
        <v>18</v>
      </c>
      <c r="N102" s="103" t="s">
        <v>18</v>
      </c>
      <c r="O102" s="103" t="s">
        <v>18</v>
      </c>
      <c r="P102" s="103" t="s">
        <v>18</v>
      </c>
      <c r="Q102" s="99">
        <v>84</v>
      </c>
    </row>
    <row r="103" spans="1:17" ht="12.75" customHeight="1" x14ac:dyDescent="0.2">
      <c r="A103" s="97">
        <v>85</v>
      </c>
      <c r="B103" s="23" t="s">
        <v>58</v>
      </c>
      <c r="C103" s="101">
        <f t="shared" ref="C103:P103" si="119">SUM(C104)-SUM(C105)</f>
        <v>0</v>
      </c>
      <c r="D103" s="101">
        <f t="shared" si="119"/>
        <v>0</v>
      </c>
      <c r="E103" s="101">
        <f t="shared" si="119"/>
        <v>0</v>
      </c>
      <c r="F103" s="101">
        <f t="shared" si="119"/>
        <v>0</v>
      </c>
      <c r="G103" s="101">
        <f t="shared" si="119"/>
        <v>0</v>
      </c>
      <c r="H103" s="101">
        <f t="shared" si="119"/>
        <v>0</v>
      </c>
      <c r="I103" s="101">
        <f t="shared" si="119"/>
        <v>0</v>
      </c>
      <c r="J103" s="101">
        <f t="shared" si="119"/>
        <v>0</v>
      </c>
      <c r="K103" s="101">
        <f t="shared" si="119"/>
        <v>0</v>
      </c>
      <c r="L103" s="101">
        <f t="shared" si="119"/>
        <v>0</v>
      </c>
      <c r="M103" s="101">
        <f t="shared" si="119"/>
        <v>0</v>
      </c>
      <c r="N103" s="101">
        <f t="shared" si="119"/>
        <v>0</v>
      </c>
      <c r="O103" s="101">
        <f t="shared" si="119"/>
        <v>0</v>
      </c>
      <c r="P103" s="101">
        <f t="shared" si="119"/>
        <v>0</v>
      </c>
      <c r="Q103" s="99">
        <v>85</v>
      </c>
    </row>
    <row r="104" spans="1:17" ht="12.75" customHeight="1" x14ac:dyDescent="0.2">
      <c r="A104" s="97">
        <v>86</v>
      </c>
      <c r="B104" s="17" t="s">
        <v>14</v>
      </c>
      <c r="C104" s="101">
        <f t="shared" ref="C104:C105" si="120">SUM(D104,E104,F104,G104)</f>
        <v>0</v>
      </c>
      <c r="D104" s="101">
        <v>0</v>
      </c>
      <c r="E104" s="101">
        <v>0</v>
      </c>
      <c r="F104" s="101">
        <v>0</v>
      </c>
      <c r="G104" s="101">
        <v>0</v>
      </c>
      <c r="H104" s="101">
        <f t="shared" ref="H104:H105" si="121">SUM(I104,J104,K104,L104)</f>
        <v>0</v>
      </c>
      <c r="I104" s="101">
        <v>0</v>
      </c>
      <c r="J104" s="101">
        <v>0</v>
      </c>
      <c r="K104" s="101">
        <v>0</v>
      </c>
      <c r="L104" s="101">
        <v>0</v>
      </c>
      <c r="M104" s="101">
        <f t="shared" ref="M104:M105" si="122">SUM(N104,O104,P104)</f>
        <v>0</v>
      </c>
      <c r="N104" s="101">
        <v>0</v>
      </c>
      <c r="O104" s="101">
        <v>0</v>
      </c>
      <c r="P104" s="101">
        <v>0</v>
      </c>
      <c r="Q104" s="99">
        <v>86</v>
      </c>
    </row>
    <row r="105" spans="1:17" ht="12.75" customHeight="1" x14ac:dyDescent="0.2">
      <c r="A105" s="97">
        <v>87</v>
      </c>
      <c r="B105" s="17" t="s">
        <v>15</v>
      </c>
      <c r="C105" s="101">
        <f t="shared" si="120"/>
        <v>0</v>
      </c>
      <c r="D105" s="101">
        <v>0</v>
      </c>
      <c r="E105" s="101">
        <v>0</v>
      </c>
      <c r="F105" s="101">
        <v>0</v>
      </c>
      <c r="G105" s="101">
        <v>0</v>
      </c>
      <c r="H105" s="101">
        <f t="shared" si="121"/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f t="shared" si="122"/>
        <v>0</v>
      </c>
      <c r="N105" s="101">
        <v>0</v>
      </c>
      <c r="O105" s="101">
        <v>0</v>
      </c>
      <c r="P105" s="101">
        <v>0</v>
      </c>
      <c r="Q105" s="99">
        <v>87</v>
      </c>
    </row>
    <row r="106" spans="1:17" ht="12.75" customHeight="1" x14ac:dyDescent="0.2">
      <c r="A106" s="97">
        <v>88</v>
      </c>
      <c r="B106" s="23" t="s">
        <v>59</v>
      </c>
      <c r="C106" s="101">
        <f t="shared" ref="C106" si="123">SUM(C107)-SUM(C108)</f>
        <v>0</v>
      </c>
      <c r="D106" s="101">
        <f t="shared" ref="D106" si="124">SUM(D107)-SUM(D108)</f>
        <v>0</v>
      </c>
      <c r="E106" s="101">
        <f t="shared" ref="E106:P106" si="125">SUM(E107)-SUM(E108)</f>
        <v>0</v>
      </c>
      <c r="F106" s="101">
        <f t="shared" si="125"/>
        <v>0</v>
      </c>
      <c r="G106" s="101">
        <f t="shared" si="125"/>
        <v>0</v>
      </c>
      <c r="H106" s="101">
        <f t="shared" si="125"/>
        <v>0</v>
      </c>
      <c r="I106" s="101">
        <f t="shared" si="125"/>
        <v>0</v>
      </c>
      <c r="J106" s="101">
        <f t="shared" si="125"/>
        <v>0</v>
      </c>
      <c r="K106" s="101">
        <f t="shared" si="125"/>
        <v>0</v>
      </c>
      <c r="L106" s="101">
        <f t="shared" si="125"/>
        <v>0</v>
      </c>
      <c r="M106" s="101">
        <f t="shared" si="125"/>
        <v>0</v>
      </c>
      <c r="N106" s="101">
        <f t="shared" si="125"/>
        <v>0</v>
      </c>
      <c r="O106" s="101">
        <f t="shared" si="125"/>
        <v>0</v>
      </c>
      <c r="P106" s="101">
        <f t="shared" si="125"/>
        <v>0</v>
      </c>
      <c r="Q106" s="99">
        <v>88</v>
      </c>
    </row>
    <row r="107" spans="1:17" ht="12.75" customHeight="1" x14ac:dyDescent="0.2">
      <c r="A107" s="97">
        <v>89</v>
      </c>
      <c r="B107" s="17" t="s">
        <v>14</v>
      </c>
      <c r="C107" s="101">
        <f t="shared" ref="C107:C108" si="126">SUM(D107,E107,F107,G107)</f>
        <v>0</v>
      </c>
      <c r="D107" s="101">
        <v>0</v>
      </c>
      <c r="E107" s="101">
        <v>0</v>
      </c>
      <c r="F107" s="101">
        <v>0</v>
      </c>
      <c r="G107" s="101">
        <v>0</v>
      </c>
      <c r="H107" s="101">
        <f t="shared" ref="H107:H108" si="127">SUM(I107,J107,K107,L107)</f>
        <v>0</v>
      </c>
      <c r="I107" s="101">
        <v>0</v>
      </c>
      <c r="J107" s="101">
        <v>0</v>
      </c>
      <c r="K107" s="101">
        <v>0</v>
      </c>
      <c r="L107" s="101">
        <v>0</v>
      </c>
      <c r="M107" s="101">
        <f t="shared" ref="M107:M108" si="128">SUM(N107,O107,P107)</f>
        <v>0</v>
      </c>
      <c r="N107" s="101">
        <v>0</v>
      </c>
      <c r="O107" s="101">
        <v>0</v>
      </c>
      <c r="P107" s="101">
        <v>0</v>
      </c>
      <c r="Q107" s="99">
        <v>89</v>
      </c>
    </row>
    <row r="108" spans="1:17" ht="12.75" customHeight="1" x14ac:dyDescent="0.2">
      <c r="A108" s="97">
        <v>90</v>
      </c>
      <c r="B108" s="17" t="s">
        <v>15</v>
      </c>
      <c r="C108" s="101">
        <f t="shared" si="126"/>
        <v>0</v>
      </c>
      <c r="D108" s="101">
        <v>0</v>
      </c>
      <c r="E108" s="101">
        <v>0</v>
      </c>
      <c r="F108" s="101">
        <v>0</v>
      </c>
      <c r="G108" s="101">
        <v>0</v>
      </c>
      <c r="H108" s="101">
        <f t="shared" si="127"/>
        <v>0</v>
      </c>
      <c r="I108" s="101">
        <v>0</v>
      </c>
      <c r="J108" s="101">
        <v>0</v>
      </c>
      <c r="K108" s="101">
        <v>0</v>
      </c>
      <c r="L108" s="101">
        <v>0</v>
      </c>
      <c r="M108" s="101">
        <f t="shared" si="128"/>
        <v>0</v>
      </c>
      <c r="N108" s="101">
        <v>0</v>
      </c>
      <c r="O108" s="101">
        <v>0</v>
      </c>
      <c r="P108" s="101">
        <v>0</v>
      </c>
      <c r="Q108" s="99">
        <v>90</v>
      </c>
    </row>
    <row r="109" spans="1:17" ht="12.75" customHeight="1" x14ac:dyDescent="0.2">
      <c r="A109" s="97">
        <v>91</v>
      </c>
      <c r="B109" s="22" t="s">
        <v>60</v>
      </c>
      <c r="C109" s="101">
        <f t="shared" ref="C109" si="129">SUM(C110)-SUM(C111)</f>
        <v>79.099999999999994</v>
      </c>
      <c r="D109" s="101">
        <f t="shared" ref="D109" si="130">SUM(D110)-SUM(D111)</f>
        <v>19.2</v>
      </c>
      <c r="E109" s="101">
        <f t="shared" ref="E109:P109" si="131">SUM(E110)-SUM(E111)</f>
        <v>20</v>
      </c>
      <c r="F109" s="101">
        <f t="shared" si="131"/>
        <v>20.5</v>
      </c>
      <c r="G109" s="101">
        <f t="shared" si="131"/>
        <v>19.399999999999999</v>
      </c>
      <c r="H109" s="101">
        <f t="shared" si="131"/>
        <v>79.099999999999994</v>
      </c>
      <c r="I109" s="101">
        <f t="shared" si="131"/>
        <v>18.899999999999999</v>
      </c>
      <c r="J109" s="101">
        <f t="shared" si="131"/>
        <v>19.399999999999999</v>
      </c>
      <c r="K109" s="101">
        <f t="shared" si="131"/>
        <v>20</v>
      </c>
      <c r="L109" s="101">
        <f t="shared" si="131"/>
        <v>20.8</v>
      </c>
      <c r="M109" s="101">
        <f t="shared" si="131"/>
        <v>59.100000000000009</v>
      </c>
      <c r="N109" s="101">
        <f t="shared" si="131"/>
        <v>19.8</v>
      </c>
      <c r="O109" s="101">
        <f t="shared" si="131"/>
        <v>19.600000000000001</v>
      </c>
      <c r="P109" s="101">
        <f t="shared" si="131"/>
        <v>19.7</v>
      </c>
      <c r="Q109" s="99">
        <v>91</v>
      </c>
    </row>
    <row r="110" spans="1:17" ht="12.75" customHeight="1" x14ac:dyDescent="0.2">
      <c r="A110" s="97">
        <v>92</v>
      </c>
      <c r="B110" s="17" t="s">
        <v>14</v>
      </c>
      <c r="C110" s="101">
        <f t="shared" ref="C110:C111" si="132">SUM(D110,E110,F110,G110)</f>
        <v>79.099999999999994</v>
      </c>
      <c r="D110" s="101">
        <v>19.2</v>
      </c>
      <c r="E110" s="101">
        <v>20</v>
      </c>
      <c r="F110" s="101">
        <v>20.5</v>
      </c>
      <c r="G110" s="101">
        <v>19.399999999999999</v>
      </c>
      <c r="H110" s="101">
        <f t="shared" ref="H110:H111" si="133">SUM(I110,J110,K110,L110)</f>
        <v>79.099999999999994</v>
      </c>
      <c r="I110" s="101">
        <v>18.899999999999999</v>
      </c>
      <c r="J110" s="101">
        <v>19.399999999999999</v>
      </c>
      <c r="K110" s="101">
        <v>20</v>
      </c>
      <c r="L110" s="101">
        <v>20.8</v>
      </c>
      <c r="M110" s="101">
        <f t="shared" ref="M110:M111" si="134">SUM(N110,O110,P110)</f>
        <v>59.100000000000009</v>
      </c>
      <c r="N110" s="101">
        <v>19.8</v>
      </c>
      <c r="O110" s="101">
        <v>19.600000000000001</v>
      </c>
      <c r="P110" s="101">
        <v>19.7</v>
      </c>
      <c r="Q110" s="99">
        <v>92</v>
      </c>
    </row>
    <row r="111" spans="1:17" ht="12.75" customHeight="1" x14ac:dyDescent="0.2">
      <c r="A111" s="97">
        <v>93</v>
      </c>
      <c r="B111" s="17" t="s">
        <v>15</v>
      </c>
      <c r="C111" s="101">
        <f t="shared" si="132"/>
        <v>0</v>
      </c>
      <c r="D111" s="101">
        <v>0</v>
      </c>
      <c r="E111" s="101">
        <v>0</v>
      </c>
      <c r="F111" s="101">
        <v>0</v>
      </c>
      <c r="G111" s="101">
        <v>0</v>
      </c>
      <c r="H111" s="101">
        <f t="shared" si="133"/>
        <v>0</v>
      </c>
      <c r="I111" s="101">
        <v>0</v>
      </c>
      <c r="J111" s="101">
        <v>0</v>
      </c>
      <c r="K111" s="101">
        <v>0</v>
      </c>
      <c r="L111" s="101">
        <v>0</v>
      </c>
      <c r="M111" s="101">
        <f t="shared" si="134"/>
        <v>0</v>
      </c>
      <c r="N111" s="101">
        <v>0</v>
      </c>
      <c r="O111" s="101">
        <v>0</v>
      </c>
      <c r="P111" s="101">
        <v>0</v>
      </c>
      <c r="Q111" s="99">
        <v>93</v>
      </c>
    </row>
    <row r="112" spans="1:17" ht="12.75" customHeight="1" x14ac:dyDescent="0.2">
      <c r="A112" s="97"/>
      <c r="B112" s="22" t="s">
        <v>20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99"/>
    </row>
    <row r="113" spans="1:17" ht="12.75" customHeight="1" x14ac:dyDescent="0.2">
      <c r="A113" s="97">
        <v>94</v>
      </c>
      <c r="B113" s="23" t="s">
        <v>61</v>
      </c>
      <c r="C113" s="101">
        <f t="shared" ref="C113" si="135">SUM(C114)-SUM(C115)</f>
        <v>1841.9</v>
      </c>
      <c r="D113" s="101">
        <f t="shared" ref="D113" si="136">SUM(D114)-SUM(D115)</f>
        <v>437.69999999999993</v>
      </c>
      <c r="E113" s="101">
        <f t="shared" ref="E113:P113" si="137">SUM(E114)-SUM(E115)</f>
        <v>380.59999999999997</v>
      </c>
      <c r="F113" s="101">
        <f t="shared" si="137"/>
        <v>497.30000000000007</v>
      </c>
      <c r="G113" s="101">
        <f t="shared" si="137"/>
        <v>526.30000000000007</v>
      </c>
      <c r="H113" s="101">
        <f t="shared" si="137"/>
        <v>2193.9999999999995</v>
      </c>
      <c r="I113" s="101">
        <f t="shared" si="137"/>
        <v>540.09999999999991</v>
      </c>
      <c r="J113" s="101">
        <f t="shared" si="137"/>
        <v>497.89999999999992</v>
      </c>
      <c r="K113" s="101">
        <f t="shared" si="137"/>
        <v>572.6</v>
      </c>
      <c r="L113" s="101">
        <f t="shared" si="137"/>
        <v>583.4</v>
      </c>
      <c r="M113" s="101">
        <f t="shared" si="137"/>
        <v>1740.7000000000003</v>
      </c>
      <c r="N113" s="101">
        <f t="shared" si="137"/>
        <v>622.20000000000005</v>
      </c>
      <c r="O113" s="101">
        <f t="shared" si="137"/>
        <v>541.1</v>
      </c>
      <c r="P113" s="101">
        <f t="shared" si="137"/>
        <v>577.40000000000009</v>
      </c>
      <c r="Q113" s="99">
        <v>94</v>
      </c>
    </row>
    <row r="114" spans="1:17" ht="12.75" customHeight="1" x14ac:dyDescent="0.2">
      <c r="A114" s="97">
        <v>95</v>
      </c>
      <c r="B114" s="17" t="s">
        <v>14</v>
      </c>
      <c r="C114" s="101">
        <f>SUM(C67,C82,C98)</f>
        <v>2049</v>
      </c>
      <c r="D114" s="101">
        <f>SUM(D67,D82,D98)</f>
        <v>488.29999999999995</v>
      </c>
      <c r="E114" s="101">
        <f>SUM(E67,E82,E98)</f>
        <v>431.7</v>
      </c>
      <c r="F114" s="101">
        <f>SUM(F67,F82,F98)</f>
        <v>549.70000000000005</v>
      </c>
      <c r="G114" s="101">
        <f>SUM(G67,G82,G98)</f>
        <v>579.30000000000007</v>
      </c>
      <c r="H114" s="101">
        <f>SUM(H67,H82,H98)</f>
        <v>2404.8999999999996</v>
      </c>
      <c r="I114" s="101">
        <f>SUM(I67,I82,I98)</f>
        <v>591.59999999999991</v>
      </c>
      <c r="J114" s="101">
        <f>SUM(J67,J82,J98)</f>
        <v>549.69999999999993</v>
      </c>
      <c r="K114" s="101">
        <f>SUM(K67,K82,K98)</f>
        <v>626</v>
      </c>
      <c r="L114" s="101">
        <f>SUM(L67,L82,L98)</f>
        <v>637.6</v>
      </c>
      <c r="M114" s="101">
        <f>SUM(M67,M82,M98)</f>
        <v>1898.2000000000003</v>
      </c>
      <c r="N114" s="101">
        <f>SUM(N67,N82,N98)</f>
        <v>674.5</v>
      </c>
      <c r="O114" s="101">
        <f>SUM(O67,O82,O98)</f>
        <v>593.9</v>
      </c>
      <c r="P114" s="101">
        <f>SUM(P67,P82,P98)</f>
        <v>629.80000000000007</v>
      </c>
      <c r="Q114" s="99">
        <v>95</v>
      </c>
    </row>
    <row r="115" spans="1:17" ht="12.75" customHeight="1" x14ac:dyDescent="0.2">
      <c r="A115" s="97">
        <v>96</v>
      </c>
      <c r="B115" s="17" t="s">
        <v>15</v>
      </c>
      <c r="C115" s="101">
        <f>SUM(C68,C83,C99)</f>
        <v>207.1</v>
      </c>
      <c r="D115" s="101">
        <f>SUM(D68,D83,D99)</f>
        <v>50.6</v>
      </c>
      <c r="E115" s="101">
        <f>SUM(E68,E83,E99)</f>
        <v>51.1</v>
      </c>
      <c r="F115" s="101">
        <f>SUM(F68,F83,F99)</f>
        <v>52.4</v>
      </c>
      <c r="G115" s="101">
        <f>SUM(G68,G83,G99)</f>
        <v>53</v>
      </c>
      <c r="H115" s="101">
        <f>SUM(H68,H83,H99)</f>
        <v>210.90000000000003</v>
      </c>
      <c r="I115" s="101">
        <f>SUM(I68,I83,I99)</f>
        <v>51.5</v>
      </c>
      <c r="J115" s="101">
        <f>SUM(J68,J83,J99)</f>
        <v>51.800000000000004</v>
      </c>
      <c r="K115" s="101">
        <f>SUM(K68,K83,K99)</f>
        <v>53.4</v>
      </c>
      <c r="L115" s="101">
        <f>SUM(L68,L83,L99)</f>
        <v>54.2</v>
      </c>
      <c r="M115" s="101">
        <f>SUM(M68,M83,M99)</f>
        <v>157.5</v>
      </c>
      <c r="N115" s="101">
        <f>SUM(N68,N83,N99)</f>
        <v>52.3</v>
      </c>
      <c r="O115" s="101">
        <f>SUM(O68,O83,O99)</f>
        <v>52.8</v>
      </c>
      <c r="P115" s="101">
        <f>SUM(P68,P83,P99)</f>
        <v>52.400000000000006</v>
      </c>
      <c r="Q115" s="99">
        <v>96</v>
      </c>
    </row>
    <row r="116" spans="1:17" ht="25.5" customHeight="1" x14ac:dyDescent="0.2">
      <c r="A116" s="97">
        <v>97</v>
      </c>
      <c r="B116" s="50" t="s">
        <v>438</v>
      </c>
      <c r="C116" s="101">
        <f t="shared" ref="C116" si="138">SUM(C117)-SUM(C118)</f>
        <v>0</v>
      </c>
      <c r="D116" s="101">
        <f t="shared" ref="D116" si="139">SUM(D117)-SUM(D118)</f>
        <v>0</v>
      </c>
      <c r="E116" s="101">
        <f t="shared" ref="E116:P116" si="140">SUM(E117)-SUM(E118)</f>
        <v>0</v>
      </c>
      <c r="F116" s="101">
        <f t="shared" si="140"/>
        <v>0</v>
      </c>
      <c r="G116" s="101">
        <f t="shared" si="140"/>
        <v>0</v>
      </c>
      <c r="H116" s="101">
        <f t="shared" si="140"/>
        <v>0</v>
      </c>
      <c r="I116" s="101">
        <f t="shared" si="140"/>
        <v>0</v>
      </c>
      <c r="J116" s="101">
        <f t="shared" si="140"/>
        <v>0</v>
      </c>
      <c r="K116" s="101">
        <f t="shared" si="140"/>
        <v>0</v>
      </c>
      <c r="L116" s="101">
        <f t="shared" si="140"/>
        <v>0</v>
      </c>
      <c r="M116" s="101">
        <f t="shared" si="140"/>
        <v>0</v>
      </c>
      <c r="N116" s="101">
        <f t="shared" si="140"/>
        <v>0</v>
      </c>
      <c r="O116" s="101">
        <f t="shared" si="140"/>
        <v>0</v>
      </c>
      <c r="P116" s="101">
        <f t="shared" si="140"/>
        <v>0</v>
      </c>
      <c r="Q116" s="99">
        <v>97</v>
      </c>
    </row>
    <row r="117" spans="1:17" ht="12.75" customHeight="1" x14ac:dyDescent="0.2">
      <c r="A117" s="97">
        <v>98</v>
      </c>
      <c r="B117" s="17" t="s">
        <v>14</v>
      </c>
      <c r="C117" s="103" t="s">
        <v>18</v>
      </c>
      <c r="D117" s="103" t="s">
        <v>18</v>
      </c>
      <c r="E117" s="103" t="s">
        <v>18</v>
      </c>
      <c r="F117" s="103" t="s">
        <v>18</v>
      </c>
      <c r="G117" s="103" t="s">
        <v>18</v>
      </c>
      <c r="H117" s="103" t="s">
        <v>18</v>
      </c>
      <c r="I117" s="103" t="s">
        <v>18</v>
      </c>
      <c r="J117" s="103" t="s">
        <v>18</v>
      </c>
      <c r="K117" s="103" t="s">
        <v>18</v>
      </c>
      <c r="L117" s="103" t="s">
        <v>18</v>
      </c>
      <c r="M117" s="103" t="s">
        <v>18</v>
      </c>
      <c r="N117" s="103" t="s">
        <v>18</v>
      </c>
      <c r="O117" s="103" t="s">
        <v>18</v>
      </c>
      <c r="P117" s="103" t="s">
        <v>18</v>
      </c>
      <c r="Q117" s="99">
        <v>98</v>
      </c>
    </row>
    <row r="118" spans="1:17" ht="12.75" customHeight="1" x14ac:dyDescent="0.2">
      <c r="A118" s="97">
        <v>99</v>
      </c>
      <c r="B118" s="17" t="s">
        <v>15</v>
      </c>
      <c r="C118" s="103" t="s">
        <v>18</v>
      </c>
      <c r="D118" s="103" t="s">
        <v>18</v>
      </c>
      <c r="E118" s="103" t="s">
        <v>18</v>
      </c>
      <c r="F118" s="103" t="s">
        <v>18</v>
      </c>
      <c r="G118" s="103" t="s">
        <v>18</v>
      </c>
      <c r="H118" s="103" t="s">
        <v>18</v>
      </c>
      <c r="I118" s="103" t="s">
        <v>18</v>
      </c>
      <c r="J118" s="103" t="s">
        <v>18</v>
      </c>
      <c r="K118" s="103" t="s">
        <v>18</v>
      </c>
      <c r="L118" s="103" t="s">
        <v>18</v>
      </c>
      <c r="M118" s="103" t="s">
        <v>18</v>
      </c>
      <c r="N118" s="103" t="s">
        <v>18</v>
      </c>
      <c r="O118" s="103" t="s">
        <v>18</v>
      </c>
      <c r="P118" s="103" t="s">
        <v>18</v>
      </c>
      <c r="Q118" s="99">
        <v>99</v>
      </c>
    </row>
    <row r="119" spans="1:17" ht="12.75" customHeight="1" x14ac:dyDescent="0.2">
      <c r="A119" s="97">
        <v>100</v>
      </c>
      <c r="B119" s="23" t="s">
        <v>62</v>
      </c>
      <c r="C119" s="101">
        <f t="shared" ref="C119:P119" si="141">SUM(C120)-SUM(C121)</f>
        <v>-1191.0999999999999</v>
      </c>
      <c r="D119" s="101">
        <f t="shared" si="141"/>
        <v>-264.39999999999998</v>
      </c>
      <c r="E119" s="101">
        <f t="shared" si="141"/>
        <v>-311.29999999999995</v>
      </c>
      <c r="F119" s="101">
        <f t="shared" si="141"/>
        <v>-303.8</v>
      </c>
      <c r="G119" s="101">
        <f t="shared" si="141"/>
        <v>-311.60000000000002</v>
      </c>
      <c r="H119" s="101">
        <f t="shared" si="141"/>
        <v>-1247.9000000000001</v>
      </c>
      <c r="I119" s="101">
        <f t="shared" si="141"/>
        <v>-289.20000000000005</v>
      </c>
      <c r="J119" s="101">
        <f t="shared" si="141"/>
        <v>-286.79999999999995</v>
      </c>
      <c r="K119" s="101">
        <f t="shared" si="141"/>
        <v>-329.8</v>
      </c>
      <c r="L119" s="101">
        <f t="shared" si="141"/>
        <v>-342.1</v>
      </c>
      <c r="M119" s="101">
        <f t="shared" si="141"/>
        <v>-921.9</v>
      </c>
      <c r="N119" s="101">
        <f t="shared" si="141"/>
        <v>-312.20000000000005</v>
      </c>
      <c r="O119" s="101">
        <f t="shared" si="141"/>
        <v>-294.3</v>
      </c>
      <c r="P119" s="101">
        <f t="shared" si="141"/>
        <v>-315.39999999999998</v>
      </c>
      <c r="Q119" s="99">
        <v>100</v>
      </c>
    </row>
    <row r="120" spans="1:17" ht="12.75" customHeight="1" x14ac:dyDescent="0.2">
      <c r="A120" s="97">
        <v>101</v>
      </c>
      <c r="B120" s="17" t="s">
        <v>14</v>
      </c>
      <c r="C120" s="101">
        <f>SUM(C73,C88,C104)</f>
        <v>52.599999999999994</v>
      </c>
      <c r="D120" s="101">
        <f>SUM(D73,D88,D104)</f>
        <v>11.799999999999999</v>
      </c>
      <c r="E120" s="101">
        <f>SUM(E73,E88,E104)</f>
        <v>13.2</v>
      </c>
      <c r="F120" s="101">
        <f>SUM(F73,F88,F104)</f>
        <v>13.399999999999999</v>
      </c>
      <c r="G120" s="101">
        <f>SUM(G73,G88,G104)</f>
        <v>14.2</v>
      </c>
      <c r="H120" s="101">
        <f>SUM(H73,H88,H104)</f>
        <v>55.4</v>
      </c>
      <c r="I120" s="101">
        <f>SUM(I73,I88,I104)</f>
        <v>12.8</v>
      </c>
      <c r="J120" s="101">
        <f>SUM(J73,J88,J104)</f>
        <v>14.1</v>
      </c>
      <c r="K120" s="101">
        <f>SUM(K73,K88,K104)</f>
        <v>13.6</v>
      </c>
      <c r="L120" s="101">
        <f>SUM(L73,L88,L104)</f>
        <v>14.899999999999999</v>
      </c>
      <c r="M120" s="101">
        <f>SUM(M73,M88,M104)</f>
        <v>49.4</v>
      </c>
      <c r="N120" s="101">
        <f>SUM(N73,N88,N104)</f>
        <v>14.9</v>
      </c>
      <c r="O120" s="101">
        <f>SUM(O73,O88,O104)</f>
        <v>17.5</v>
      </c>
      <c r="P120" s="101">
        <f>SUM(P73,P88,P104)</f>
        <v>17</v>
      </c>
      <c r="Q120" s="99">
        <v>101</v>
      </c>
    </row>
    <row r="121" spans="1:17" ht="12.75" customHeight="1" x14ac:dyDescent="0.2">
      <c r="A121" s="97">
        <v>102</v>
      </c>
      <c r="B121" s="17" t="s">
        <v>15</v>
      </c>
      <c r="C121" s="101">
        <f>SUM(C74,C89,C105)</f>
        <v>1243.6999999999998</v>
      </c>
      <c r="D121" s="101">
        <f>SUM(D74,D89,D105)</f>
        <v>276.2</v>
      </c>
      <c r="E121" s="101">
        <f>SUM(E74,E89,E105)</f>
        <v>324.49999999999994</v>
      </c>
      <c r="F121" s="101">
        <f>SUM(F74,F89,F105)</f>
        <v>317.2</v>
      </c>
      <c r="G121" s="101">
        <f>SUM(G74,G89,G105)</f>
        <v>325.8</v>
      </c>
      <c r="H121" s="101">
        <f>SUM(H74,H89,H105)</f>
        <v>1303.3000000000002</v>
      </c>
      <c r="I121" s="101">
        <f>SUM(I74,I89,I105)</f>
        <v>302.00000000000006</v>
      </c>
      <c r="J121" s="101">
        <f>SUM(J74,J89,J105)</f>
        <v>300.89999999999998</v>
      </c>
      <c r="K121" s="101">
        <f>SUM(K74,K89,K105)</f>
        <v>343.40000000000003</v>
      </c>
      <c r="L121" s="101">
        <f>SUM(L74,L89,L105)</f>
        <v>357</v>
      </c>
      <c r="M121" s="101">
        <f>SUM(M74,M89,M105)</f>
        <v>971.3</v>
      </c>
      <c r="N121" s="101">
        <f>SUM(N74,N89,N105)</f>
        <v>327.10000000000002</v>
      </c>
      <c r="O121" s="101">
        <f>SUM(O74,O89,O105)</f>
        <v>311.8</v>
      </c>
      <c r="P121" s="101">
        <f>SUM(P74,P89,P105)</f>
        <v>332.4</v>
      </c>
      <c r="Q121" s="99">
        <v>102</v>
      </c>
    </row>
    <row r="122" spans="1:17" ht="12.75" customHeight="1" x14ac:dyDescent="0.2">
      <c r="A122" s="97">
        <v>103</v>
      </c>
      <c r="B122" s="23" t="s">
        <v>63</v>
      </c>
      <c r="C122" s="101">
        <f t="shared" ref="C122" si="142">SUM(C123)-SUM(C124)</f>
        <v>3007.5</v>
      </c>
      <c r="D122" s="101">
        <f t="shared" ref="D122:G122" si="143">SUM(D123)-SUM(D124)</f>
        <v>763.8</v>
      </c>
      <c r="E122" s="101">
        <f t="shared" si="143"/>
        <v>721.80000000000007</v>
      </c>
      <c r="F122" s="101">
        <f t="shared" si="143"/>
        <v>747.4</v>
      </c>
      <c r="G122" s="101">
        <f t="shared" si="143"/>
        <v>774.49999999999989</v>
      </c>
      <c r="H122" s="101">
        <f t="shared" ref="H122:P122" si="144">SUM(H123)-SUM(H124)</f>
        <v>3438</v>
      </c>
      <c r="I122" s="101">
        <f t="shared" si="144"/>
        <v>853.40000000000009</v>
      </c>
      <c r="J122" s="101">
        <f t="shared" si="144"/>
        <v>824</v>
      </c>
      <c r="K122" s="101">
        <f t="shared" si="144"/>
        <v>848.09999999999991</v>
      </c>
      <c r="L122" s="101">
        <f t="shared" si="144"/>
        <v>912.50000000000011</v>
      </c>
      <c r="M122" s="101">
        <f t="shared" si="144"/>
        <v>2679.9999999999995</v>
      </c>
      <c r="N122" s="101">
        <f t="shared" si="144"/>
        <v>883.5</v>
      </c>
      <c r="O122" s="101">
        <f t="shared" si="144"/>
        <v>895.59999999999991</v>
      </c>
      <c r="P122" s="101">
        <f t="shared" si="144"/>
        <v>900.9</v>
      </c>
      <c r="Q122" s="99">
        <v>103</v>
      </c>
    </row>
    <row r="123" spans="1:17" ht="12.75" customHeight="1" x14ac:dyDescent="0.2">
      <c r="A123" s="97">
        <v>104</v>
      </c>
      <c r="B123" s="17" t="s">
        <v>14</v>
      </c>
      <c r="C123" s="101">
        <f>SUM(C76,C92,C107)</f>
        <v>3423.4</v>
      </c>
      <c r="D123" s="101">
        <f>SUM(D76,D92,D107)</f>
        <v>863.8</v>
      </c>
      <c r="E123" s="101">
        <f>SUM(E76,E92,E107)</f>
        <v>818.6</v>
      </c>
      <c r="F123" s="101">
        <f>SUM(F76,F92,F107)</f>
        <v>850.3</v>
      </c>
      <c r="G123" s="101">
        <f>SUM(G76,G92,G107)</f>
        <v>890.69999999999993</v>
      </c>
      <c r="H123" s="101">
        <f>SUM(H76,H92,H107)</f>
        <v>3919.6</v>
      </c>
      <c r="I123" s="101">
        <f>SUM(I76,I92,I107)</f>
        <v>971.2</v>
      </c>
      <c r="J123" s="101">
        <f>SUM(J76,J92,J107)</f>
        <v>942.5</v>
      </c>
      <c r="K123" s="101">
        <f>SUM(K76,K92,K107)</f>
        <v>972.49999999999989</v>
      </c>
      <c r="L123" s="101">
        <f>SUM(L76,L92,L107)</f>
        <v>1033.4000000000001</v>
      </c>
      <c r="M123" s="101">
        <f>SUM(M76,M92,M107)</f>
        <v>3068.2999999999997</v>
      </c>
      <c r="N123" s="101">
        <f>SUM(N76,N92,N107)</f>
        <v>1014.4</v>
      </c>
      <c r="O123" s="101">
        <f>SUM(O76,O92,O107)</f>
        <v>1023.8999999999999</v>
      </c>
      <c r="P123" s="101">
        <f>SUM(P76,P92,P107)</f>
        <v>1030</v>
      </c>
      <c r="Q123" s="99">
        <v>104</v>
      </c>
    </row>
    <row r="124" spans="1:17" ht="12.75" customHeight="1" x14ac:dyDescent="0.2">
      <c r="A124" s="97">
        <v>105</v>
      </c>
      <c r="B124" s="17" t="s">
        <v>15</v>
      </c>
      <c r="C124" s="101">
        <f>SUM(C77,C93,C108)</f>
        <v>415.90000000000003</v>
      </c>
      <c r="D124" s="101">
        <f>SUM(D77,D93,D108)</f>
        <v>100</v>
      </c>
      <c r="E124" s="101">
        <f>SUM(E77,E93,E108)</f>
        <v>96.8</v>
      </c>
      <c r="F124" s="101">
        <f>SUM(F77,F93,F108)</f>
        <v>102.9</v>
      </c>
      <c r="G124" s="101">
        <f>SUM(G77,G93,G108)</f>
        <v>116.2</v>
      </c>
      <c r="H124" s="101">
        <f>SUM(H77,H93,H108)</f>
        <v>481.6</v>
      </c>
      <c r="I124" s="101">
        <f>SUM(I77,I93,I108)</f>
        <v>117.80000000000001</v>
      </c>
      <c r="J124" s="101">
        <f>SUM(J77,J93,J108)</f>
        <v>118.5</v>
      </c>
      <c r="K124" s="101">
        <f>SUM(K77,K93,K108)</f>
        <v>124.4</v>
      </c>
      <c r="L124" s="101">
        <f>SUM(L77,L93,L108)</f>
        <v>120.89999999999999</v>
      </c>
      <c r="M124" s="101">
        <f>SUM(M77,M93,M108)</f>
        <v>388.30000000000007</v>
      </c>
      <c r="N124" s="101">
        <f>SUM(N77,N93,N108)</f>
        <v>130.9</v>
      </c>
      <c r="O124" s="101">
        <f>SUM(O77,O93,O108)</f>
        <v>128.30000000000001</v>
      </c>
      <c r="P124" s="101">
        <f>SUM(P77,P93,P108)</f>
        <v>129.1</v>
      </c>
      <c r="Q124" s="99">
        <v>105</v>
      </c>
    </row>
    <row r="125" spans="1:17" ht="12.75" customHeight="1" x14ac:dyDescent="0.2">
      <c r="A125" s="97">
        <v>106</v>
      </c>
      <c r="B125" s="21" t="s">
        <v>64</v>
      </c>
      <c r="C125" s="102">
        <f t="shared" ref="C125" si="145">SUM(C126)-SUM(C127)</f>
        <v>3058.1999999999994</v>
      </c>
      <c r="D125" s="102">
        <f t="shared" ref="D125" si="146">SUM(D126)-SUM(D127)</f>
        <v>870.39999999999986</v>
      </c>
      <c r="E125" s="102">
        <f t="shared" ref="E125:P125" si="147">SUM(E126)-SUM(E127)</f>
        <v>823.70000000000016</v>
      </c>
      <c r="F125" s="102">
        <f t="shared" si="147"/>
        <v>689.69999999999993</v>
      </c>
      <c r="G125" s="102">
        <f t="shared" si="147"/>
        <v>674.4</v>
      </c>
      <c r="H125" s="102">
        <f t="shared" si="147"/>
        <v>3543.6</v>
      </c>
      <c r="I125" s="102">
        <f t="shared" si="147"/>
        <v>971.90000000000009</v>
      </c>
      <c r="J125" s="102">
        <f t="shared" si="147"/>
        <v>980.70000000000016</v>
      </c>
      <c r="K125" s="102">
        <f t="shared" si="147"/>
        <v>845.09999999999991</v>
      </c>
      <c r="L125" s="102">
        <f t="shared" si="147"/>
        <v>745.9</v>
      </c>
      <c r="M125" s="102">
        <f t="shared" si="147"/>
        <v>3100.3</v>
      </c>
      <c r="N125" s="102">
        <f t="shared" si="147"/>
        <v>1099.3000000000002</v>
      </c>
      <c r="O125" s="102">
        <f t="shared" si="147"/>
        <v>1102.0999999999999</v>
      </c>
      <c r="P125" s="102">
        <f t="shared" si="147"/>
        <v>898.90000000000009</v>
      </c>
      <c r="Q125" s="99">
        <v>106</v>
      </c>
    </row>
    <row r="126" spans="1:17" ht="12.75" customHeight="1" x14ac:dyDescent="0.2">
      <c r="A126" s="97">
        <v>107</v>
      </c>
      <c r="B126" s="17" t="s">
        <v>14</v>
      </c>
      <c r="C126" s="101">
        <f t="shared" ref="C126:P127" si="148">SUM(C129,C138)</f>
        <v>4222.7999999999993</v>
      </c>
      <c r="D126" s="101">
        <f t="shared" si="148"/>
        <v>1211.6999999999998</v>
      </c>
      <c r="E126" s="101">
        <f t="shared" si="148"/>
        <v>1094.6000000000001</v>
      </c>
      <c r="F126" s="101">
        <f t="shared" si="148"/>
        <v>950.3</v>
      </c>
      <c r="G126" s="101">
        <f t="shared" si="148"/>
        <v>966.19999999999993</v>
      </c>
      <c r="H126" s="101">
        <f t="shared" si="148"/>
        <v>4460</v>
      </c>
      <c r="I126" s="101">
        <f t="shared" si="148"/>
        <v>1276.7</v>
      </c>
      <c r="J126" s="101">
        <f t="shared" si="148"/>
        <v>1200.6000000000001</v>
      </c>
      <c r="K126" s="101">
        <f t="shared" si="148"/>
        <v>1030.8</v>
      </c>
      <c r="L126" s="101">
        <f t="shared" si="148"/>
        <v>951.9</v>
      </c>
      <c r="M126" s="101">
        <f t="shared" si="148"/>
        <v>3612.6000000000004</v>
      </c>
      <c r="N126" s="101">
        <f t="shared" si="148"/>
        <v>1323.7</v>
      </c>
      <c r="O126" s="101">
        <f t="shared" si="148"/>
        <v>1254.5</v>
      </c>
      <c r="P126" s="101">
        <f t="shared" si="148"/>
        <v>1034.4000000000001</v>
      </c>
      <c r="Q126" s="99">
        <v>107</v>
      </c>
    </row>
    <row r="127" spans="1:17" ht="12.75" customHeight="1" x14ac:dyDescent="0.2">
      <c r="A127" s="97">
        <v>108</v>
      </c>
      <c r="B127" s="17" t="s">
        <v>15</v>
      </c>
      <c r="C127" s="101">
        <f t="shared" si="148"/>
        <v>1164.5999999999999</v>
      </c>
      <c r="D127" s="101">
        <f t="shared" si="148"/>
        <v>341.29999999999995</v>
      </c>
      <c r="E127" s="101">
        <f t="shared" si="148"/>
        <v>270.89999999999998</v>
      </c>
      <c r="F127" s="101">
        <f t="shared" si="148"/>
        <v>260.60000000000002</v>
      </c>
      <c r="G127" s="101">
        <f t="shared" si="148"/>
        <v>291.79999999999995</v>
      </c>
      <c r="H127" s="101">
        <f t="shared" si="148"/>
        <v>916.4</v>
      </c>
      <c r="I127" s="101">
        <f t="shared" si="148"/>
        <v>304.79999999999995</v>
      </c>
      <c r="J127" s="101">
        <f t="shared" si="148"/>
        <v>219.89999999999998</v>
      </c>
      <c r="K127" s="101">
        <f t="shared" si="148"/>
        <v>185.7</v>
      </c>
      <c r="L127" s="101">
        <f t="shared" si="148"/>
        <v>206</v>
      </c>
      <c r="M127" s="101">
        <f t="shared" si="148"/>
        <v>512.29999999999995</v>
      </c>
      <c r="N127" s="101">
        <f t="shared" si="148"/>
        <v>224.39999999999998</v>
      </c>
      <c r="O127" s="101">
        <f t="shared" si="148"/>
        <v>152.4</v>
      </c>
      <c r="P127" s="101">
        <f t="shared" si="148"/>
        <v>135.5</v>
      </c>
      <c r="Q127" s="99">
        <v>108</v>
      </c>
    </row>
    <row r="128" spans="1:17" ht="12.75" customHeight="1" x14ac:dyDescent="0.2">
      <c r="A128" s="97">
        <v>109</v>
      </c>
      <c r="B128" s="22" t="s">
        <v>65</v>
      </c>
      <c r="C128" s="101">
        <f t="shared" ref="C128" si="149">SUM(C129)-SUM(C130)</f>
        <v>-150.30000000000001</v>
      </c>
      <c r="D128" s="101">
        <f t="shared" ref="D128" si="150">SUM(D129)-SUM(D130)</f>
        <v>-50.300000000000004</v>
      </c>
      <c r="E128" s="101">
        <f t="shared" ref="E128:P128" si="151">SUM(E129)-SUM(E130)</f>
        <v>-30.6</v>
      </c>
      <c r="F128" s="101">
        <f t="shared" si="151"/>
        <v>-38.299999999999997</v>
      </c>
      <c r="G128" s="101">
        <f t="shared" si="151"/>
        <v>-31.100000000000009</v>
      </c>
      <c r="H128" s="101">
        <f t="shared" si="151"/>
        <v>-52.700000000000017</v>
      </c>
      <c r="I128" s="101">
        <f t="shared" si="151"/>
        <v>-35.500000000000007</v>
      </c>
      <c r="J128" s="101">
        <f t="shared" si="151"/>
        <v>-3.6000000000000014</v>
      </c>
      <c r="K128" s="101">
        <f t="shared" si="151"/>
        <v>-4.5999999999999943</v>
      </c>
      <c r="L128" s="101">
        <f t="shared" si="151"/>
        <v>-9</v>
      </c>
      <c r="M128" s="101">
        <f t="shared" si="151"/>
        <v>11.700000000000045</v>
      </c>
      <c r="N128" s="101">
        <f t="shared" si="151"/>
        <v>-7.8999999999999986</v>
      </c>
      <c r="O128" s="101">
        <f t="shared" si="151"/>
        <v>15.199999999999996</v>
      </c>
      <c r="P128" s="101">
        <f t="shared" si="151"/>
        <v>4.4000000000000057</v>
      </c>
      <c r="Q128" s="99">
        <v>109</v>
      </c>
    </row>
    <row r="129" spans="1:17" ht="12.75" customHeight="1" x14ac:dyDescent="0.2">
      <c r="A129" s="97">
        <v>110</v>
      </c>
      <c r="B129" s="17" t="s">
        <v>14</v>
      </c>
      <c r="C129" s="101">
        <f t="shared" ref="C129:P130" si="152">SUM(C132,C135)</f>
        <v>107.69999999999999</v>
      </c>
      <c r="D129" s="101">
        <f t="shared" si="152"/>
        <v>26.6</v>
      </c>
      <c r="E129" s="101">
        <f t="shared" si="152"/>
        <v>26.5</v>
      </c>
      <c r="F129" s="101">
        <f t="shared" si="152"/>
        <v>21.3</v>
      </c>
      <c r="G129" s="101">
        <f t="shared" si="152"/>
        <v>33.299999999999997</v>
      </c>
      <c r="H129" s="101">
        <f t="shared" si="152"/>
        <v>157.19999999999999</v>
      </c>
      <c r="I129" s="101">
        <f t="shared" si="152"/>
        <v>34.9</v>
      </c>
      <c r="J129" s="101">
        <f t="shared" si="152"/>
        <v>43.199999999999996</v>
      </c>
      <c r="K129" s="101">
        <f t="shared" si="152"/>
        <v>40</v>
      </c>
      <c r="L129" s="101">
        <f t="shared" si="152"/>
        <v>39.1</v>
      </c>
      <c r="M129" s="101">
        <f t="shared" si="152"/>
        <v>132.90000000000003</v>
      </c>
      <c r="N129" s="101">
        <f t="shared" si="152"/>
        <v>45.9</v>
      </c>
      <c r="O129" s="101">
        <f t="shared" si="152"/>
        <v>48.8</v>
      </c>
      <c r="P129" s="101">
        <f t="shared" si="152"/>
        <v>38.200000000000003</v>
      </c>
      <c r="Q129" s="99">
        <v>110</v>
      </c>
    </row>
    <row r="130" spans="1:17" ht="12.75" customHeight="1" x14ac:dyDescent="0.2">
      <c r="A130" s="97">
        <v>111</v>
      </c>
      <c r="B130" s="17" t="s">
        <v>15</v>
      </c>
      <c r="C130" s="101">
        <f t="shared" si="152"/>
        <v>258</v>
      </c>
      <c r="D130" s="101">
        <f t="shared" si="152"/>
        <v>76.900000000000006</v>
      </c>
      <c r="E130" s="101">
        <f t="shared" si="152"/>
        <v>57.1</v>
      </c>
      <c r="F130" s="101">
        <f t="shared" si="152"/>
        <v>59.6</v>
      </c>
      <c r="G130" s="101">
        <f t="shared" si="152"/>
        <v>64.400000000000006</v>
      </c>
      <c r="H130" s="101">
        <f t="shared" si="152"/>
        <v>209.9</v>
      </c>
      <c r="I130" s="101">
        <f t="shared" si="152"/>
        <v>70.400000000000006</v>
      </c>
      <c r="J130" s="101">
        <f t="shared" si="152"/>
        <v>46.8</v>
      </c>
      <c r="K130" s="101">
        <f t="shared" si="152"/>
        <v>44.599999999999994</v>
      </c>
      <c r="L130" s="101">
        <f t="shared" si="152"/>
        <v>48.1</v>
      </c>
      <c r="M130" s="101">
        <f t="shared" si="152"/>
        <v>121.19999999999999</v>
      </c>
      <c r="N130" s="101">
        <f t="shared" si="152"/>
        <v>53.8</v>
      </c>
      <c r="O130" s="101">
        <f t="shared" si="152"/>
        <v>33.6</v>
      </c>
      <c r="P130" s="101">
        <f t="shared" si="152"/>
        <v>33.799999999999997</v>
      </c>
      <c r="Q130" s="99">
        <v>111</v>
      </c>
    </row>
    <row r="131" spans="1:17" ht="25.5" customHeight="1" x14ac:dyDescent="0.2">
      <c r="A131" s="97">
        <v>112</v>
      </c>
      <c r="B131" s="51" t="s">
        <v>439</v>
      </c>
      <c r="C131" s="101">
        <f t="shared" ref="C131" si="153">SUM(C132)-SUM(C133)</f>
        <v>-15.500000000000002</v>
      </c>
      <c r="D131" s="101">
        <f t="shared" ref="D131" si="154">SUM(D132)-SUM(D133)</f>
        <v>-11.7</v>
      </c>
      <c r="E131" s="101">
        <f t="shared" ref="E131:P131" si="155">SUM(E132)-SUM(E133)</f>
        <v>-0.3</v>
      </c>
      <c r="F131" s="101">
        <f t="shared" si="155"/>
        <v>9.9999999999999978E-2</v>
      </c>
      <c r="G131" s="101">
        <f t="shared" si="155"/>
        <v>-3.6</v>
      </c>
      <c r="H131" s="101">
        <f t="shared" si="155"/>
        <v>-12.5</v>
      </c>
      <c r="I131" s="101">
        <f t="shared" si="155"/>
        <v>-12.4</v>
      </c>
      <c r="J131" s="101">
        <f t="shared" si="155"/>
        <v>-9.9999999999999978E-2</v>
      </c>
      <c r="K131" s="101">
        <f t="shared" si="155"/>
        <v>9.9999999999999978E-2</v>
      </c>
      <c r="L131" s="101">
        <f t="shared" si="155"/>
        <v>-9.9999999999999978E-2</v>
      </c>
      <c r="M131" s="101">
        <f t="shared" si="155"/>
        <v>-10.099999999999998</v>
      </c>
      <c r="N131" s="101">
        <f t="shared" si="155"/>
        <v>-9.7999999999999989</v>
      </c>
      <c r="O131" s="101">
        <f t="shared" si="155"/>
        <v>-0.19999999999999996</v>
      </c>
      <c r="P131" s="101">
        <f t="shared" si="155"/>
        <v>-9.9999999999999978E-2</v>
      </c>
      <c r="Q131" s="99">
        <v>112</v>
      </c>
    </row>
    <row r="132" spans="1:17" ht="12.75" customHeight="1" x14ac:dyDescent="0.2">
      <c r="A132" s="97">
        <v>113</v>
      </c>
      <c r="B132" s="17" t="s">
        <v>14</v>
      </c>
      <c r="C132" s="101">
        <f t="shared" ref="C132:C133" si="156">SUM(D132,E132,F132,G132)</f>
        <v>1.6</v>
      </c>
      <c r="D132" s="101">
        <v>0.3</v>
      </c>
      <c r="E132" s="101">
        <v>0.3</v>
      </c>
      <c r="F132" s="101">
        <v>0.6</v>
      </c>
      <c r="G132" s="101">
        <v>0.4</v>
      </c>
      <c r="H132" s="101">
        <f t="shared" ref="H132:H133" si="157">SUM(I132,J132,K132,L132)</f>
        <v>1.7999999999999998</v>
      </c>
      <c r="I132" s="101">
        <v>0.4</v>
      </c>
      <c r="J132" s="101">
        <v>0.4</v>
      </c>
      <c r="K132" s="101">
        <v>0.6</v>
      </c>
      <c r="L132" s="101">
        <v>0.4</v>
      </c>
      <c r="M132" s="101">
        <f t="shared" ref="M132:M133" si="158">SUM(N132,O132,P132)</f>
        <v>1.3</v>
      </c>
      <c r="N132" s="101">
        <v>0.4</v>
      </c>
      <c r="O132" s="101">
        <v>0.4</v>
      </c>
      <c r="P132" s="101">
        <v>0.5</v>
      </c>
      <c r="Q132" s="99">
        <v>113</v>
      </c>
    </row>
    <row r="133" spans="1:17" ht="12.75" customHeight="1" x14ac:dyDescent="0.2">
      <c r="A133" s="97">
        <v>114</v>
      </c>
      <c r="B133" s="17" t="s">
        <v>15</v>
      </c>
      <c r="C133" s="101">
        <f t="shared" si="156"/>
        <v>17.100000000000001</v>
      </c>
      <c r="D133" s="101">
        <v>12</v>
      </c>
      <c r="E133" s="101">
        <v>0.6</v>
      </c>
      <c r="F133" s="101">
        <v>0.5</v>
      </c>
      <c r="G133" s="101">
        <v>4</v>
      </c>
      <c r="H133" s="101">
        <f t="shared" si="157"/>
        <v>14.3</v>
      </c>
      <c r="I133" s="101">
        <v>12.8</v>
      </c>
      <c r="J133" s="101">
        <v>0.5</v>
      </c>
      <c r="K133" s="101">
        <v>0.5</v>
      </c>
      <c r="L133" s="101">
        <v>0.5</v>
      </c>
      <c r="M133" s="101">
        <f t="shared" si="158"/>
        <v>11.399999999999999</v>
      </c>
      <c r="N133" s="101">
        <v>10.199999999999999</v>
      </c>
      <c r="O133" s="101">
        <v>0.6</v>
      </c>
      <c r="P133" s="101">
        <v>0.6</v>
      </c>
      <c r="Q133" s="99">
        <v>114</v>
      </c>
    </row>
    <row r="134" spans="1:17" ht="12.75" customHeight="1" x14ac:dyDescent="0.2">
      <c r="A134" s="97">
        <v>115</v>
      </c>
      <c r="B134" s="23" t="s">
        <v>66</v>
      </c>
      <c r="C134" s="101">
        <f t="shared" ref="C134" si="159">SUM(C135)-SUM(C136)</f>
        <v>-134.80000000000001</v>
      </c>
      <c r="D134" s="101">
        <f t="shared" ref="D134" si="160">SUM(D135)-SUM(D136)</f>
        <v>-38.600000000000009</v>
      </c>
      <c r="E134" s="101">
        <f t="shared" ref="E134:P134" si="161">SUM(E135)-SUM(E136)</f>
        <v>-30.3</v>
      </c>
      <c r="F134" s="101">
        <f t="shared" si="161"/>
        <v>-38.400000000000006</v>
      </c>
      <c r="G134" s="101">
        <f t="shared" si="161"/>
        <v>-27.500000000000007</v>
      </c>
      <c r="H134" s="101">
        <f t="shared" si="161"/>
        <v>-40.200000000000017</v>
      </c>
      <c r="I134" s="101">
        <f t="shared" si="161"/>
        <v>-23.1</v>
      </c>
      <c r="J134" s="101">
        <f t="shared" si="161"/>
        <v>-3.5</v>
      </c>
      <c r="K134" s="101">
        <f t="shared" si="161"/>
        <v>-4.6999999999999957</v>
      </c>
      <c r="L134" s="101">
        <f t="shared" si="161"/>
        <v>-8.8999999999999986</v>
      </c>
      <c r="M134" s="101">
        <f t="shared" si="161"/>
        <v>21.80000000000004</v>
      </c>
      <c r="N134" s="101">
        <f t="shared" si="161"/>
        <v>1.8999999999999986</v>
      </c>
      <c r="O134" s="101">
        <f t="shared" si="161"/>
        <v>15.399999999999999</v>
      </c>
      <c r="P134" s="101">
        <f t="shared" si="161"/>
        <v>4.5000000000000071</v>
      </c>
      <c r="Q134" s="99">
        <v>115</v>
      </c>
    </row>
    <row r="135" spans="1:17" ht="12.75" customHeight="1" x14ac:dyDescent="0.2">
      <c r="A135" s="97">
        <v>116</v>
      </c>
      <c r="B135" s="17" t="s">
        <v>14</v>
      </c>
      <c r="C135" s="101">
        <f t="shared" ref="C135:C136" si="162">SUM(D135,E135,F135,G135)</f>
        <v>106.1</v>
      </c>
      <c r="D135" s="101">
        <v>26.3</v>
      </c>
      <c r="E135" s="101">
        <v>26.2</v>
      </c>
      <c r="F135" s="101">
        <v>20.7</v>
      </c>
      <c r="G135" s="101">
        <v>32.9</v>
      </c>
      <c r="H135" s="101">
        <f t="shared" ref="H135:H136" si="163">SUM(I135,J135,K135,L135)</f>
        <v>155.39999999999998</v>
      </c>
      <c r="I135" s="101">
        <v>34.5</v>
      </c>
      <c r="J135" s="101">
        <v>42.8</v>
      </c>
      <c r="K135" s="101">
        <v>39.4</v>
      </c>
      <c r="L135" s="101">
        <v>38.700000000000003</v>
      </c>
      <c r="M135" s="101">
        <f t="shared" ref="M135:M136" si="164">SUM(N135,O135,P135)</f>
        <v>131.60000000000002</v>
      </c>
      <c r="N135" s="101">
        <v>45.5</v>
      </c>
      <c r="O135" s="101">
        <v>48.4</v>
      </c>
      <c r="P135" s="101">
        <v>37.700000000000003</v>
      </c>
      <c r="Q135" s="99">
        <v>116</v>
      </c>
    </row>
    <row r="136" spans="1:17" ht="12.75" customHeight="1" x14ac:dyDescent="0.2">
      <c r="A136" s="97">
        <v>117</v>
      </c>
      <c r="B136" s="17" t="s">
        <v>15</v>
      </c>
      <c r="C136" s="101">
        <f t="shared" si="162"/>
        <v>240.9</v>
      </c>
      <c r="D136" s="101">
        <v>64.900000000000006</v>
      </c>
      <c r="E136" s="101">
        <v>56.5</v>
      </c>
      <c r="F136" s="101">
        <v>59.1</v>
      </c>
      <c r="G136" s="101">
        <v>60.400000000000006</v>
      </c>
      <c r="H136" s="101">
        <f t="shared" si="163"/>
        <v>195.6</v>
      </c>
      <c r="I136" s="101">
        <v>57.6</v>
      </c>
      <c r="J136" s="101">
        <v>46.3</v>
      </c>
      <c r="K136" s="101">
        <v>44.099999999999994</v>
      </c>
      <c r="L136" s="101">
        <v>47.6</v>
      </c>
      <c r="M136" s="101">
        <f t="shared" si="164"/>
        <v>109.79999999999998</v>
      </c>
      <c r="N136" s="101">
        <v>43.6</v>
      </c>
      <c r="O136" s="101">
        <v>33</v>
      </c>
      <c r="P136" s="101">
        <v>33.199999999999996</v>
      </c>
      <c r="Q136" s="99">
        <v>117</v>
      </c>
    </row>
    <row r="137" spans="1:17" ht="12.75" customHeight="1" x14ac:dyDescent="0.2">
      <c r="A137" s="97">
        <v>118</v>
      </c>
      <c r="B137" s="22" t="s">
        <v>67</v>
      </c>
      <c r="C137" s="101">
        <f t="shared" ref="C137" si="165">SUM(C138)-SUM(C139)</f>
        <v>3208.4999999999995</v>
      </c>
      <c r="D137" s="101">
        <f t="shared" ref="D137" si="166">SUM(D138)-SUM(D139)</f>
        <v>920.69999999999993</v>
      </c>
      <c r="E137" s="101">
        <f t="shared" ref="E137:P137" si="167">SUM(E138)-SUM(E139)</f>
        <v>854.30000000000018</v>
      </c>
      <c r="F137" s="101">
        <f t="shared" si="167"/>
        <v>728</v>
      </c>
      <c r="G137" s="101">
        <f t="shared" si="167"/>
        <v>705.5</v>
      </c>
      <c r="H137" s="101">
        <f t="shared" si="167"/>
        <v>3596.3</v>
      </c>
      <c r="I137" s="101">
        <f t="shared" si="167"/>
        <v>1007.4</v>
      </c>
      <c r="J137" s="101">
        <f t="shared" si="167"/>
        <v>984.30000000000007</v>
      </c>
      <c r="K137" s="101">
        <f t="shared" si="167"/>
        <v>849.69999999999993</v>
      </c>
      <c r="L137" s="101">
        <f t="shared" si="167"/>
        <v>754.9</v>
      </c>
      <c r="M137" s="101">
        <f t="shared" si="167"/>
        <v>3088.6000000000004</v>
      </c>
      <c r="N137" s="101">
        <f t="shared" si="167"/>
        <v>1107.2</v>
      </c>
      <c r="O137" s="101">
        <f t="shared" si="167"/>
        <v>1086.9000000000001</v>
      </c>
      <c r="P137" s="101">
        <f t="shared" si="167"/>
        <v>894.5</v>
      </c>
      <c r="Q137" s="99">
        <v>118</v>
      </c>
    </row>
    <row r="138" spans="1:17" ht="12.75" customHeight="1" x14ac:dyDescent="0.2">
      <c r="A138" s="97">
        <v>119</v>
      </c>
      <c r="B138" s="17" t="s">
        <v>14</v>
      </c>
      <c r="C138" s="101">
        <f t="shared" ref="C138:P139" si="168">SUM(C141,C144,C147)</f>
        <v>4115.0999999999995</v>
      </c>
      <c r="D138" s="101">
        <f t="shared" si="168"/>
        <v>1185.0999999999999</v>
      </c>
      <c r="E138" s="101">
        <f t="shared" si="168"/>
        <v>1068.1000000000001</v>
      </c>
      <c r="F138" s="101">
        <f t="shared" si="168"/>
        <v>929</v>
      </c>
      <c r="G138" s="101">
        <f t="shared" si="168"/>
        <v>932.9</v>
      </c>
      <c r="H138" s="101">
        <f t="shared" si="168"/>
        <v>4302.8</v>
      </c>
      <c r="I138" s="101">
        <f t="shared" si="168"/>
        <v>1241.8</v>
      </c>
      <c r="J138" s="101">
        <f t="shared" si="168"/>
        <v>1157.4000000000001</v>
      </c>
      <c r="K138" s="101">
        <f t="shared" si="168"/>
        <v>990.8</v>
      </c>
      <c r="L138" s="101">
        <f t="shared" si="168"/>
        <v>912.8</v>
      </c>
      <c r="M138" s="101">
        <f t="shared" si="168"/>
        <v>3479.7000000000003</v>
      </c>
      <c r="N138" s="101">
        <f t="shared" si="168"/>
        <v>1277.8</v>
      </c>
      <c r="O138" s="101">
        <f t="shared" si="168"/>
        <v>1205.7</v>
      </c>
      <c r="P138" s="101">
        <f t="shared" si="168"/>
        <v>996.2</v>
      </c>
      <c r="Q138" s="99">
        <v>119</v>
      </c>
    </row>
    <row r="139" spans="1:17" ht="12.75" customHeight="1" x14ac:dyDescent="0.2">
      <c r="A139" s="97">
        <v>120</v>
      </c>
      <c r="B139" s="17" t="s">
        <v>15</v>
      </c>
      <c r="C139" s="101">
        <f t="shared" si="168"/>
        <v>906.59999999999991</v>
      </c>
      <c r="D139" s="101">
        <f t="shared" si="168"/>
        <v>264.39999999999998</v>
      </c>
      <c r="E139" s="101">
        <f t="shared" si="168"/>
        <v>213.79999999999998</v>
      </c>
      <c r="F139" s="101">
        <f t="shared" si="168"/>
        <v>201</v>
      </c>
      <c r="G139" s="101">
        <f t="shared" si="168"/>
        <v>227.39999999999998</v>
      </c>
      <c r="H139" s="101">
        <f t="shared" si="168"/>
        <v>706.5</v>
      </c>
      <c r="I139" s="101">
        <f t="shared" si="168"/>
        <v>234.39999999999998</v>
      </c>
      <c r="J139" s="101">
        <f t="shared" si="168"/>
        <v>173.1</v>
      </c>
      <c r="K139" s="101">
        <f t="shared" si="168"/>
        <v>141.1</v>
      </c>
      <c r="L139" s="101">
        <f t="shared" si="168"/>
        <v>157.9</v>
      </c>
      <c r="M139" s="101">
        <f t="shared" si="168"/>
        <v>391.1</v>
      </c>
      <c r="N139" s="101">
        <f t="shared" si="168"/>
        <v>170.6</v>
      </c>
      <c r="O139" s="101">
        <f t="shared" si="168"/>
        <v>118.80000000000001</v>
      </c>
      <c r="P139" s="101">
        <f t="shared" si="168"/>
        <v>101.7</v>
      </c>
      <c r="Q139" s="99">
        <v>120</v>
      </c>
    </row>
    <row r="140" spans="1:17" ht="12.75" customHeight="1" x14ac:dyDescent="0.2">
      <c r="A140" s="97">
        <v>121</v>
      </c>
      <c r="B140" s="23" t="s">
        <v>68</v>
      </c>
      <c r="C140" s="101">
        <f t="shared" ref="C140" si="169">SUM(C141)-SUM(C142)</f>
        <v>-159.9</v>
      </c>
      <c r="D140" s="101">
        <f t="shared" ref="D140" si="170">SUM(D141)-SUM(D142)</f>
        <v>-52.5</v>
      </c>
      <c r="E140" s="101">
        <f t="shared" ref="E140:P140" si="171">SUM(E141)-SUM(E142)</f>
        <v>-40.6</v>
      </c>
      <c r="F140" s="101">
        <f t="shared" si="171"/>
        <v>-32.799999999999997</v>
      </c>
      <c r="G140" s="101">
        <f t="shared" si="171"/>
        <v>-34</v>
      </c>
      <c r="H140" s="101">
        <f t="shared" si="171"/>
        <v>-124.90000000000002</v>
      </c>
      <c r="I140" s="101">
        <f t="shared" si="171"/>
        <v>-45.8</v>
      </c>
      <c r="J140" s="101">
        <f t="shared" si="171"/>
        <v>-31.700000000000003</v>
      </c>
      <c r="K140" s="101">
        <f t="shared" si="171"/>
        <v>-22.099999999999998</v>
      </c>
      <c r="L140" s="101">
        <f t="shared" si="171"/>
        <v>-25.3</v>
      </c>
      <c r="M140" s="101">
        <f t="shared" si="171"/>
        <v>-68.2</v>
      </c>
      <c r="N140" s="101">
        <f t="shared" si="171"/>
        <v>-32</v>
      </c>
      <c r="O140" s="101">
        <f t="shared" si="171"/>
        <v>-20.8</v>
      </c>
      <c r="P140" s="101">
        <f t="shared" si="171"/>
        <v>-15.4</v>
      </c>
      <c r="Q140" s="99">
        <v>121</v>
      </c>
    </row>
    <row r="141" spans="1:17" ht="12.75" customHeight="1" x14ac:dyDescent="0.2">
      <c r="A141" s="97">
        <v>122</v>
      </c>
      <c r="B141" s="17" t="s">
        <v>14</v>
      </c>
      <c r="C141" s="101">
        <f t="shared" ref="C141:C142" si="172">SUM(D141,E141,F141,G141)</f>
        <v>8.1000000000000014</v>
      </c>
      <c r="D141" s="101">
        <v>2.5</v>
      </c>
      <c r="E141" s="101">
        <v>1.9</v>
      </c>
      <c r="F141" s="101">
        <v>2.2000000000000002</v>
      </c>
      <c r="G141" s="101">
        <v>1.5</v>
      </c>
      <c r="H141" s="101">
        <f t="shared" ref="H141:H142" si="173">SUM(I141,J141,K141,L141)</f>
        <v>7.8</v>
      </c>
      <c r="I141" s="101">
        <v>2.5</v>
      </c>
      <c r="J141" s="101">
        <v>1.9</v>
      </c>
      <c r="K141" s="101">
        <v>2.1</v>
      </c>
      <c r="L141" s="101">
        <v>1.3</v>
      </c>
      <c r="M141" s="101">
        <f t="shared" ref="M141:M142" si="174">SUM(N141,O141,P141)</f>
        <v>6.1999999999999993</v>
      </c>
      <c r="N141" s="101">
        <v>2.5</v>
      </c>
      <c r="O141" s="101">
        <v>1.8</v>
      </c>
      <c r="P141" s="101">
        <v>1.9</v>
      </c>
      <c r="Q141" s="99">
        <v>122</v>
      </c>
    </row>
    <row r="142" spans="1:17" ht="12.75" customHeight="1" x14ac:dyDescent="0.2">
      <c r="A142" s="97">
        <v>123</v>
      </c>
      <c r="B142" s="17" t="s">
        <v>15</v>
      </c>
      <c r="C142" s="101">
        <f t="shared" si="172"/>
        <v>168</v>
      </c>
      <c r="D142" s="101">
        <v>55</v>
      </c>
      <c r="E142" s="101">
        <v>42.5</v>
      </c>
      <c r="F142" s="101">
        <v>35</v>
      </c>
      <c r="G142" s="101">
        <v>35.5</v>
      </c>
      <c r="H142" s="101">
        <f t="shared" si="173"/>
        <v>132.70000000000002</v>
      </c>
      <c r="I142" s="101">
        <v>48.3</v>
      </c>
      <c r="J142" s="101">
        <v>33.6</v>
      </c>
      <c r="K142" s="101">
        <v>24.2</v>
      </c>
      <c r="L142" s="101">
        <v>26.6</v>
      </c>
      <c r="M142" s="101">
        <f t="shared" si="174"/>
        <v>74.400000000000006</v>
      </c>
      <c r="N142" s="101">
        <v>34.5</v>
      </c>
      <c r="O142" s="101">
        <v>22.6</v>
      </c>
      <c r="P142" s="101">
        <v>17.3</v>
      </c>
      <c r="Q142" s="99">
        <v>123</v>
      </c>
    </row>
    <row r="143" spans="1:17" ht="12.75" customHeight="1" x14ac:dyDescent="0.2">
      <c r="A143" s="97">
        <v>124</v>
      </c>
      <c r="B143" s="23" t="s">
        <v>69</v>
      </c>
      <c r="C143" s="101">
        <f t="shared" ref="C143" si="175">SUM(C144)-SUM(C145)</f>
        <v>-111.5</v>
      </c>
      <c r="D143" s="101">
        <f t="shared" ref="D143" si="176">SUM(D144)-SUM(D145)</f>
        <v>-34.300000000000004</v>
      </c>
      <c r="E143" s="101">
        <f t="shared" ref="E143:P143" si="177">SUM(E144)-SUM(E145)</f>
        <v>-27.1</v>
      </c>
      <c r="F143" s="101">
        <f t="shared" si="177"/>
        <v>-25.2</v>
      </c>
      <c r="G143" s="101">
        <f t="shared" si="177"/>
        <v>-24.900000000000002</v>
      </c>
      <c r="H143" s="101">
        <f t="shared" si="177"/>
        <v>-86.000000000000014</v>
      </c>
      <c r="I143" s="101">
        <f t="shared" si="177"/>
        <v>-30.4</v>
      </c>
      <c r="J143" s="101">
        <f t="shared" si="177"/>
        <v>-22.2</v>
      </c>
      <c r="K143" s="101">
        <f t="shared" si="177"/>
        <v>-12.9</v>
      </c>
      <c r="L143" s="101">
        <f t="shared" si="177"/>
        <v>-20.5</v>
      </c>
      <c r="M143" s="101">
        <f t="shared" si="177"/>
        <v>-50.399999999999991</v>
      </c>
      <c r="N143" s="101">
        <f t="shared" si="177"/>
        <v>-22.7</v>
      </c>
      <c r="O143" s="101">
        <f t="shared" si="177"/>
        <v>-16</v>
      </c>
      <c r="P143" s="101">
        <f t="shared" si="177"/>
        <v>-11.7</v>
      </c>
      <c r="Q143" s="99">
        <v>124</v>
      </c>
    </row>
    <row r="144" spans="1:17" ht="12.75" customHeight="1" x14ac:dyDescent="0.2">
      <c r="A144" s="97">
        <v>125</v>
      </c>
      <c r="B144" s="17" t="s">
        <v>14</v>
      </c>
      <c r="C144" s="101">
        <f t="shared" ref="C144:C145" si="178">SUM(D144,E144,F144,G144)</f>
        <v>2.8</v>
      </c>
      <c r="D144" s="101">
        <v>0.3</v>
      </c>
      <c r="E144" s="101">
        <v>0.5</v>
      </c>
      <c r="F144" s="101">
        <v>0.6</v>
      </c>
      <c r="G144" s="101">
        <v>1.4</v>
      </c>
      <c r="H144" s="101">
        <f t="shared" ref="H144:H145" si="179">SUM(I144,J144,K144,L144)</f>
        <v>8.7999999999999989</v>
      </c>
      <c r="I144" s="101">
        <v>1</v>
      </c>
      <c r="J144" s="101">
        <v>1.3</v>
      </c>
      <c r="K144" s="101">
        <v>5.9</v>
      </c>
      <c r="L144" s="101">
        <v>0.6</v>
      </c>
      <c r="M144" s="101">
        <f t="shared" ref="M144:M145" si="180">SUM(N144,O144,P144)</f>
        <v>4.3000000000000007</v>
      </c>
      <c r="N144" s="101">
        <v>1.1000000000000001</v>
      </c>
      <c r="O144" s="101">
        <v>1</v>
      </c>
      <c r="P144" s="101">
        <v>2.2000000000000002</v>
      </c>
      <c r="Q144" s="99">
        <v>125</v>
      </c>
    </row>
    <row r="145" spans="1:17" ht="12.75" customHeight="1" x14ac:dyDescent="0.2">
      <c r="A145" s="97">
        <v>126</v>
      </c>
      <c r="B145" s="17" t="s">
        <v>15</v>
      </c>
      <c r="C145" s="101">
        <f t="shared" si="178"/>
        <v>114.3</v>
      </c>
      <c r="D145" s="101">
        <v>34.6</v>
      </c>
      <c r="E145" s="101">
        <v>27.6</v>
      </c>
      <c r="F145" s="101">
        <v>25.8</v>
      </c>
      <c r="G145" s="101">
        <v>26.3</v>
      </c>
      <c r="H145" s="101">
        <f t="shared" si="179"/>
        <v>94.800000000000011</v>
      </c>
      <c r="I145" s="101">
        <v>31.4</v>
      </c>
      <c r="J145" s="101">
        <v>23.5</v>
      </c>
      <c r="K145" s="101">
        <v>18.8</v>
      </c>
      <c r="L145" s="101">
        <v>21.1</v>
      </c>
      <c r="M145" s="101">
        <f t="shared" si="180"/>
        <v>54.699999999999996</v>
      </c>
      <c r="N145" s="101">
        <v>23.8</v>
      </c>
      <c r="O145" s="101">
        <v>17</v>
      </c>
      <c r="P145" s="101">
        <v>13.9</v>
      </c>
      <c r="Q145" s="99">
        <v>126</v>
      </c>
    </row>
    <row r="146" spans="1:17" ht="12.75" customHeight="1" x14ac:dyDescent="0.2">
      <c r="A146" s="97">
        <v>127</v>
      </c>
      <c r="B146" s="23" t="s">
        <v>70</v>
      </c>
      <c r="C146" s="101">
        <f t="shared" ref="C146" si="181">SUM(C147)-SUM(C148)</f>
        <v>3479.8999999999996</v>
      </c>
      <c r="D146" s="101">
        <f t="shared" ref="D146" si="182">SUM(D147)-SUM(D148)</f>
        <v>1007.5</v>
      </c>
      <c r="E146" s="101">
        <f t="shared" ref="E146:P146" si="183">SUM(E147)-SUM(E148)</f>
        <v>922</v>
      </c>
      <c r="F146" s="101">
        <f t="shared" si="183"/>
        <v>786</v>
      </c>
      <c r="G146" s="101">
        <f t="shared" si="183"/>
        <v>764.4</v>
      </c>
      <c r="H146" s="101">
        <f t="shared" si="183"/>
        <v>3807.2</v>
      </c>
      <c r="I146" s="101">
        <f t="shared" si="183"/>
        <v>1083.5999999999999</v>
      </c>
      <c r="J146" s="101">
        <f t="shared" si="183"/>
        <v>1038.2</v>
      </c>
      <c r="K146" s="101">
        <f t="shared" si="183"/>
        <v>884.69999999999993</v>
      </c>
      <c r="L146" s="101">
        <f t="shared" si="183"/>
        <v>800.69999999999993</v>
      </c>
      <c r="M146" s="101">
        <f t="shared" si="183"/>
        <v>3207.2000000000003</v>
      </c>
      <c r="N146" s="101">
        <f t="shared" si="183"/>
        <v>1161.9000000000001</v>
      </c>
      <c r="O146" s="101">
        <f t="shared" si="183"/>
        <v>1123.7</v>
      </c>
      <c r="P146" s="101">
        <f t="shared" si="183"/>
        <v>921.6</v>
      </c>
      <c r="Q146" s="99">
        <v>127</v>
      </c>
    </row>
    <row r="147" spans="1:17" ht="12.75" customHeight="1" x14ac:dyDescent="0.2">
      <c r="A147" s="97">
        <v>128</v>
      </c>
      <c r="B147" s="17" t="s">
        <v>14</v>
      </c>
      <c r="C147" s="101">
        <f t="shared" ref="C147:C148" si="184">SUM(D147,E147,F147,G147)</f>
        <v>4104.2</v>
      </c>
      <c r="D147" s="101">
        <v>1182.3</v>
      </c>
      <c r="E147" s="101">
        <v>1065.7</v>
      </c>
      <c r="F147" s="101">
        <v>926.2</v>
      </c>
      <c r="G147" s="101">
        <v>930</v>
      </c>
      <c r="H147" s="101">
        <f t="shared" ref="H147:H148" si="185">SUM(I147,J147,K147,L147)</f>
        <v>4286.2</v>
      </c>
      <c r="I147" s="101">
        <v>1238.3</v>
      </c>
      <c r="J147" s="101">
        <v>1154.2</v>
      </c>
      <c r="K147" s="101">
        <v>982.8</v>
      </c>
      <c r="L147" s="101">
        <v>910.9</v>
      </c>
      <c r="M147" s="101">
        <f t="shared" ref="M147:M148" si="186">SUM(N147,O147,P147)</f>
        <v>3469.2000000000003</v>
      </c>
      <c r="N147" s="101">
        <v>1274.2</v>
      </c>
      <c r="O147" s="101">
        <v>1202.9000000000001</v>
      </c>
      <c r="P147" s="101">
        <v>992.1</v>
      </c>
      <c r="Q147" s="99">
        <v>128</v>
      </c>
    </row>
    <row r="148" spans="1:17" ht="12.75" customHeight="1" x14ac:dyDescent="0.2">
      <c r="A148" s="97">
        <v>129</v>
      </c>
      <c r="B148" s="17" t="s">
        <v>15</v>
      </c>
      <c r="C148" s="101">
        <f t="shared" si="184"/>
        <v>624.29999999999995</v>
      </c>
      <c r="D148" s="101">
        <v>174.8</v>
      </c>
      <c r="E148" s="101">
        <v>143.69999999999999</v>
      </c>
      <c r="F148" s="101">
        <v>140.19999999999999</v>
      </c>
      <c r="G148" s="101">
        <v>165.6</v>
      </c>
      <c r="H148" s="101">
        <f t="shared" si="185"/>
        <v>478.99999999999994</v>
      </c>
      <c r="I148" s="101">
        <v>154.69999999999999</v>
      </c>
      <c r="J148" s="101">
        <v>116</v>
      </c>
      <c r="K148" s="101">
        <v>98.1</v>
      </c>
      <c r="L148" s="101">
        <v>110.2</v>
      </c>
      <c r="M148" s="101">
        <f t="shared" si="186"/>
        <v>262</v>
      </c>
      <c r="N148" s="101">
        <v>112.3</v>
      </c>
      <c r="O148" s="101">
        <v>79.2</v>
      </c>
      <c r="P148" s="101">
        <v>70.5</v>
      </c>
      <c r="Q148" s="99">
        <v>129</v>
      </c>
    </row>
    <row r="149" spans="1:17" ht="12.75" customHeight="1" x14ac:dyDescent="0.2">
      <c r="A149" s="97"/>
      <c r="B149" s="22" t="s">
        <v>21</v>
      </c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99"/>
    </row>
    <row r="150" spans="1:17" ht="12.75" customHeight="1" x14ac:dyDescent="0.2">
      <c r="A150" s="97">
        <v>130</v>
      </c>
      <c r="B150" s="23" t="s">
        <v>429</v>
      </c>
      <c r="C150" s="101">
        <f t="shared" ref="C150" si="187">SUM(C151)-SUM(C152)</f>
        <v>0</v>
      </c>
      <c r="D150" s="101">
        <f t="shared" ref="D150" si="188">SUM(D151)-SUM(D152)</f>
        <v>0</v>
      </c>
      <c r="E150" s="101">
        <f t="shared" ref="E150:P150" si="189">SUM(E151)-SUM(E152)</f>
        <v>0</v>
      </c>
      <c r="F150" s="101">
        <f t="shared" si="189"/>
        <v>0</v>
      </c>
      <c r="G150" s="101">
        <f t="shared" si="189"/>
        <v>0</v>
      </c>
      <c r="H150" s="101">
        <f t="shared" si="189"/>
        <v>0</v>
      </c>
      <c r="I150" s="101">
        <f t="shared" si="189"/>
        <v>0</v>
      </c>
      <c r="J150" s="101">
        <f t="shared" si="189"/>
        <v>0</v>
      </c>
      <c r="K150" s="101">
        <f t="shared" si="189"/>
        <v>0</v>
      </c>
      <c r="L150" s="101">
        <f t="shared" si="189"/>
        <v>0</v>
      </c>
      <c r="M150" s="101">
        <f t="shared" si="189"/>
        <v>0</v>
      </c>
      <c r="N150" s="101">
        <f t="shared" si="189"/>
        <v>0</v>
      </c>
      <c r="O150" s="101">
        <f t="shared" si="189"/>
        <v>0</v>
      </c>
      <c r="P150" s="101">
        <f t="shared" si="189"/>
        <v>0</v>
      </c>
      <c r="Q150" s="99">
        <v>130</v>
      </c>
    </row>
    <row r="151" spans="1:17" ht="12.75" customHeight="1" x14ac:dyDescent="0.2">
      <c r="A151" s="97">
        <v>131</v>
      </c>
      <c r="B151" s="17" t="s">
        <v>14</v>
      </c>
      <c r="C151" s="103" t="s">
        <v>18</v>
      </c>
      <c r="D151" s="103" t="s">
        <v>18</v>
      </c>
      <c r="E151" s="103" t="s">
        <v>18</v>
      </c>
      <c r="F151" s="103" t="s">
        <v>18</v>
      </c>
      <c r="G151" s="103" t="s">
        <v>18</v>
      </c>
      <c r="H151" s="103" t="s">
        <v>18</v>
      </c>
      <c r="I151" s="103" t="s">
        <v>18</v>
      </c>
      <c r="J151" s="103" t="s">
        <v>18</v>
      </c>
      <c r="K151" s="103" t="s">
        <v>18</v>
      </c>
      <c r="L151" s="103" t="s">
        <v>18</v>
      </c>
      <c r="M151" s="103" t="s">
        <v>18</v>
      </c>
      <c r="N151" s="103" t="s">
        <v>18</v>
      </c>
      <c r="O151" s="103" t="s">
        <v>18</v>
      </c>
      <c r="P151" s="103" t="s">
        <v>18</v>
      </c>
      <c r="Q151" s="99">
        <v>131</v>
      </c>
    </row>
    <row r="152" spans="1:17" ht="12.75" customHeight="1" x14ac:dyDescent="0.2">
      <c r="A152" s="97">
        <v>132</v>
      </c>
      <c r="B152" s="17" t="s">
        <v>15</v>
      </c>
      <c r="C152" s="103" t="s">
        <v>18</v>
      </c>
      <c r="D152" s="103" t="s">
        <v>18</v>
      </c>
      <c r="E152" s="103" t="s">
        <v>18</v>
      </c>
      <c r="F152" s="103" t="s">
        <v>18</v>
      </c>
      <c r="G152" s="103" t="s">
        <v>18</v>
      </c>
      <c r="H152" s="103" t="s">
        <v>18</v>
      </c>
      <c r="I152" s="103" t="s">
        <v>18</v>
      </c>
      <c r="J152" s="103" t="s">
        <v>18</v>
      </c>
      <c r="K152" s="103" t="s">
        <v>18</v>
      </c>
      <c r="L152" s="103" t="s">
        <v>18</v>
      </c>
      <c r="M152" s="103" t="s">
        <v>18</v>
      </c>
      <c r="N152" s="103" t="s">
        <v>18</v>
      </c>
      <c r="O152" s="103" t="s">
        <v>18</v>
      </c>
      <c r="P152" s="103" t="s">
        <v>18</v>
      </c>
      <c r="Q152" s="99">
        <v>132</v>
      </c>
    </row>
    <row r="153" spans="1:17" ht="12.75" customHeight="1" x14ac:dyDescent="0.2">
      <c r="A153" s="97">
        <v>133</v>
      </c>
      <c r="B153" s="23" t="s">
        <v>71</v>
      </c>
      <c r="C153" s="101">
        <f t="shared" ref="C153:P153" si="190">SUM(C154)-SUM(C155)</f>
        <v>0</v>
      </c>
      <c r="D153" s="101">
        <f t="shared" si="190"/>
        <v>0</v>
      </c>
      <c r="E153" s="101">
        <f t="shared" si="190"/>
        <v>0</v>
      </c>
      <c r="F153" s="101">
        <f t="shared" si="190"/>
        <v>0</v>
      </c>
      <c r="G153" s="101">
        <f t="shared" si="190"/>
        <v>0</v>
      </c>
      <c r="H153" s="101">
        <f t="shared" si="190"/>
        <v>0</v>
      </c>
      <c r="I153" s="101">
        <f t="shared" ref="I153:L153" si="191">SUM(I154)-SUM(I155)</f>
        <v>0</v>
      </c>
      <c r="J153" s="101">
        <f t="shared" si="191"/>
        <v>0</v>
      </c>
      <c r="K153" s="101">
        <f t="shared" si="191"/>
        <v>0</v>
      </c>
      <c r="L153" s="101">
        <f t="shared" si="191"/>
        <v>0</v>
      </c>
      <c r="M153" s="101">
        <f t="shared" si="190"/>
        <v>0</v>
      </c>
      <c r="N153" s="101">
        <f t="shared" si="190"/>
        <v>0</v>
      </c>
      <c r="O153" s="101">
        <f t="shared" si="190"/>
        <v>0</v>
      </c>
      <c r="P153" s="101">
        <f t="shared" si="190"/>
        <v>0</v>
      </c>
      <c r="Q153" s="99">
        <v>133</v>
      </c>
    </row>
    <row r="154" spans="1:17" ht="12.75" customHeight="1" x14ac:dyDescent="0.2">
      <c r="A154" s="97">
        <v>134</v>
      </c>
      <c r="B154" s="17" t="s">
        <v>14</v>
      </c>
      <c r="C154" s="103" t="s">
        <v>18</v>
      </c>
      <c r="D154" s="103" t="s">
        <v>18</v>
      </c>
      <c r="E154" s="103" t="s">
        <v>18</v>
      </c>
      <c r="F154" s="103" t="s">
        <v>18</v>
      </c>
      <c r="G154" s="103" t="s">
        <v>18</v>
      </c>
      <c r="H154" s="103" t="s">
        <v>18</v>
      </c>
      <c r="I154" s="103" t="s">
        <v>18</v>
      </c>
      <c r="J154" s="103" t="s">
        <v>18</v>
      </c>
      <c r="K154" s="103" t="s">
        <v>18</v>
      </c>
      <c r="L154" s="103" t="s">
        <v>18</v>
      </c>
      <c r="M154" s="103" t="s">
        <v>18</v>
      </c>
      <c r="N154" s="103" t="s">
        <v>18</v>
      </c>
      <c r="O154" s="103" t="s">
        <v>18</v>
      </c>
      <c r="P154" s="103" t="s">
        <v>18</v>
      </c>
      <c r="Q154" s="99">
        <v>134</v>
      </c>
    </row>
    <row r="155" spans="1:17" ht="12.75" customHeight="1" x14ac:dyDescent="0.2">
      <c r="A155" s="97">
        <v>135</v>
      </c>
      <c r="B155" s="17" t="s">
        <v>15</v>
      </c>
      <c r="C155" s="103" t="s">
        <v>18</v>
      </c>
      <c r="D155" s="103" t="s">
        <v>18</v>
      </c>
      <c r="E155" s="103" t="s">
        <v>18</v>
      </c>
      <c r="F155" s="103" t="s">
        <v>18</v>
      </c>
      <c r="G155" s="103" t="s">
        <v>18</v>
      </c>
      <c r="H155" s="103" t="s">
        <v>18</v>
      </c>
      <c r="I155" s="103" t="s">
        <v>18</v>
      </c>
      <c r="J155" s="103" t="s">
        <v>18</v>
      </c>
      <c r="K155" s="103" t="s">
        <v>18</v>
      </c>
      <c r="L155" s="103" t="s">
        <v>18</v>
      </c>
      <c r="M155" s="103" t="s">
        <v>18</v>
      </c>
      <c r="N155" s="103" t="s">
        <v>18</v>
      </c>
      <c r="O155" s="103" t="s">
        <v>18</v>
      </c>
      <c r="P155" s="103" t="s">
        <v>18</v>
      </c>
      <c r="Q155" s="99">
        <v>135</v>
      </c>
    </row>
    <row r="156" spans="1:17" ht="12.75" customHeight="1" x14ac:dyDescent="0.2">
      <c r="A156" s="97">
        <v>136</v>
      </c>
      <c r="B156" s="23" t="s">
        <v>72</v>
      </c>
      <c r="C156" s="101">
        <f t="shared" ref="C156:P156" si="192">SUM(C157)-SUM(C158)</f>
        <v>0</v>
      </c>
      <c r="D156" s="101">
        <f t="shared" si="192"/>
        <v>0</v>
      </c>
      <c r="E156" s="101">
        <f t="shared" si="192"/>
        <v>0</v>
      </c>
      <c r="F156" s="101">
        <f t="shared" si="192"/>
        <v>0</v>
      </c>
      <c r="G156" s="101">
        <f t="shared" si="192"/>
        <v>0</v>
      </c>
      <c r="H156" s="101">
        <f t="shared" si="192"/>
        <v>0</v>
      </c>
      <c r="I156" s="101">
        <f t="shared" ref="I156:L156" si="193">SUM(I157)-SUM(I158)</f>
        <v>0</v>
      </c>
      <c r="J156" s="101">
        <f t="shared" si="193"/>
        <v>0</v>
      </c>
      <c r="K156" s="101">
        <f t="shared" si="193"/>
        <v>0</v>
      </c>
      <c r="L156" s="101">
        <f t="shared" si="193"/>
        <v>0</v>
      </c>
      <c r="M156" s="101">
        <f t="shared" si="192"/>
        <v>0</v>
      </c>
      <c r="N156" s="101">
        <f t="shared" si="192"/>
        <v>0</v>
      </c>
      <c r="O156" s="101">
        <f t="shared" si="192"/>
        <v>0</v>
      </c>
      <c r="P156" s="101">
        <f t="shared" si="192"/>
        <v>0</v>
      </c>
      <c r="Q156" s="99">
        <v>136</v>
      </c>
    </row>
    <row r="157" spans="1:17" ht="12.75" customHeight="1" x14ac:dyDescent="0.2">
      <c r="A157" s="97">
        <v>137</v>
      </c>
      <c r="B157" s="17" t="s">
        <v>14</v>
      </c>
      <c r="C157" s="103" t="s">
        <v>18</v>
      </c>
      <c r="D157" s="103" t="s">
        <v>18</v>
      </c>
      <c r="E157" s="103" t="s">
        <v>18</v>
      </c>
      <c r="F157" s="103" t="s">
        <v>18</v>
      </c>
      <c r="G157" s="103" t="s">
        <v>18</v>
      </c>
      <c r="H157" s="103" t="s">
        <v>18</v>
      </c>
      <c r="I157" s="103" t="s">
        <v>18</v>
      </c>
      <c r="J157" s="103" t="s">
        <v>18</v>
      </c>
      <c r="K157" s="103" t="s">
        <v>18</v>
      </c>
      <c r="L157" s="103" t="s">
        <v>18</v>
      </c>
      <c r="M157" s="103" t="s">
        <v>18</v>
      </c>
      <c r="N157" s="103" t="s">
        <v>18</v>
      </c>
      <c r="O157" s="103" t="s">
        <v>18</v>
      </c>
      <c r="P157" s="103" t="s">
        <v>18</v>
      </c>
      <c r="Q157" s="99">
        <v>137</v>
      </c>
    </row>
    <row r="158" spans="1:17" ht="12.75" customHeight="1" x14ac:dyDescent="0.2">
      <c r="A158" s="97">
        <v>138</v>
      </c>
      <c r="B158" s="17" t="s">
        <v>15</v>
      </c>
      <c r="C158" s="103" t="s">
        <v>18</v>
      </c>
      <c r="D158" s="103" t="s">
        <v>18</v>
      </c>
      <c r="E158" s="103" t="s">
        <v>18</v>
      </c>
      <c r="F158" s="103" t="s">
        <v>18</v>
      </c>
      <c r="G158" s="103" t="s">
        <v>18</v>
      </c>
      <c r="H158" s="103" t="s">
        <v>18</v>
      </c>
      <c r="I158" s="103" t="s">
        <v>18</v>
      </c>
      <c r="J158" s="103" t="s">
        <v>18</v>
      </c>
      <c r="K158" s="103" t="s">
        <v>18</v>
      </c>
      <c r="L158" s="103" t="s">
        <v>18</v>
      </c>
      <c r="M158" s="103" t="s">
        <v>18</v>
      </c>
      <c r="N158" s="103" t="s">
        <v>18</v>
      </c>
      <c r="O158" s="103" t="s">
        <v>18</v>
      </c>
      <c r="P158" s="103" t="s">
        <v>18</v>
      </c>
      <c r="Q158" s="99">
        <v>138</v>
      </c>
    </row>
    <row r="159" spans="1:17" ht="12.75" customHeight="1" x14ac:dyDescent="0.2">
      <c r="A159" s="97">
        <v>139</v>
      </c>
      <c r="B159" s="23" t="s">
        <v>73</v>
      </c>
      <c r="C159" s="101">
        <f t="shared" ref="C159:P159" si="194">SUM(C160)-SUM(C161)</f>
        <v>0</v>
      </c>
      <c r="D159" s="101">
        <f t="shared" si="194"/>
        <v>0</v>
      </c>
      <c r="E159" s="101">
        <f t="shared" si="194"/>
        <v>0</v>
      </c>
      <c r="F159" s="101">
        <f t="shared" si="194"/>
        <v>0</v>
      </c>
      <c r="G159" s="101">
        <f t="shared" si="194"/>
        <v>0</v>
      </c>
      <c r="H159" s="101">
        <f t="shared" si="194"/>
        <v>0</v>
      </c>
      <c r="I159" s="101">
        <f t="shared" ref="I159:L159" si="195">SUM(I160)-SUM(I161)</f>
        <v>0</v>
      </c>
      <c r="J159" s="101">
        <f t="shared" si="195"/>
        <v>0</v>
      </c>
      <c r="K159" s="101">
        <f t="shared" si="195"/>
        <v>0</v>
      </c>
      <c r="L159" s="101">
        <f t="shared" si="195"/>
        <v>0</v>
      </c>
      <c r="M159" s="101">
        <f t="shared" si="194"/>
        <v>0</v>
      </c>
      <c r="N159" s="101">
        <f t="shared" si="194"/>
        <v>0</v>
      </c>
      <c r="O159" s="101">
        <f t="shared" si="194"/>
        <v>0</v>
      </c>
      <c r="P159" s="101">
        <f t="shared" si="194"/>
        <v>0</v>
      </c>
      <c r="Q159" s="99">
        <v>139</v>
      </c>
    </row>
    <row r="160" spans="1:17" ht="12.75" customHeight="1" x14ac:dyDescent="0.2">
      <c r="A160" s="97">
        <v>140</v>
      </c>
      <c r="B160" s="17" t="s">
        <v>14</v>
      </c>
      <c r="C160" s="103" t="s">
        <v>18</v>
      </c>
      <c r="D160" s="103" t="s">
        <v>18</v>
      </c>
      <c r="E160" s="103" t="s">
        <v>18</v>
      </c>
      <c r="F160" s="103" t="s">
        <v>18</v>
      </c>
      <c r="G160" s="103" t="s">
        <v>18</v>
      </c>
      <c r="H160" s="103" t="s">
        <v>18</v>
      </c>
      <c r="I160" s="103" t="s">
        <v>18</v>
      </c>
      <c r="J160" s="103" t="s">
        <v>18</v>
      </c>
      <c r="K160" s="103" t="s">
        <v>18</v>
      </c>
      <c r="L160" s="103" t="s">
        <v>18</v>
      </c>
      <c r="M160" s="103" t="s">
        <v>18</v>
      </c>
      <c r="N160" s="103" t="s">
        <v>18</v>
      </c>
      <c r="O160" s="103" t="s">
        <v>18</v>
      </c>
      <c r="P160" s="103" t="s">
        <v>18</v>
      </c>
      <c r="Q160" s="99">
        <v>140</v>
      </c>
    </row>
    <row r="161" spans="1:17" ht="12.75" customHeight="1" x14ac:dyDescent="0.2">
      <c r="A161" s="97">
        <v>141</v>
      </c>
      <c r="B161" s="17" t="s">
        <v>15</v>
      </c>
      <c r="C161" s="103" t="s">
        <v>18</v>
      </c>
      <c r="D161" s="103" t="s">
        <v>18</v>
      </c>
      <c r="E161" s="103" t="s">
        <v>18</v>
      </c>
      <c r="F161" s="103" t="s">
        <v>18</v>
      </c>
      <c r="G161" s="103" t="s">
        <v>18</v>
      </c>
      <c r="H161" s="103" t="s">
        <v>18</v>
      </c>
      <c r="I161" s="103" t="s">
        <v>18</v>
      </c>
      <c r="J161" s="103" t="s">
        <v>18</v>
      </c>
      <c r="K161" s="103" t="s">
        <v>18</v>
      </c>
      <c r="L161" s="103" t="s">
        <v>18</v>
      </c>
      <c r="M161" s="103" t="s">
        <v>18</v>
      </c>
      <c r="N161" s="103" t="s">
        <v>18</v>
      </c>
      <c r="O161" s="103" t="s">
        <v>18</v>
      </c>
      <c r="P161" s="103" t="s">
        <v>18</v>
      </c>
      <c r="Q161" s="99">
        <v>141</v>
      </c>
    </row>
    <row r="162" spans="1:17" ht="12.75" customHeight="1" x14ac:dyDescent="0.2">
      <c r="A162" s="97">
        <v>142</v>
      </c>
      <c r="B162" s="23" t="s">
        <v>74</v>
      </c>
      <c r="C162" s="101">
        <f t="shared" ref="C162:P162" si="196">SUM(C163)-SUM(C164)</f>
        <v>0</v>
      </c>
      <c r="D162" s="101">
        <f t="shared" si="196"/>
        <v>0</v>
      </c>
      <c r="E162" s="101">
        <f t="shared" si="196"/>
        <v>0</v>
      </c>
      <c r="F162" s="101">
        <f t="shared" si="196"/>
        <v>0</v>
      </c>
      <c r="G162" s="101">
        <f t="shared" si="196"/>
        <v>0</v>
      </c>
      <c r="H162" s="101">
        <f t="shared" si="196"/>
        <v>0</v>
      </c>
      <c r="I162" s="101">
        <f t="shared" ref="I162:L162" si="197">SUM(I163)-SUM(I164)</f>
        <v>0</v>
      </c>
      <c r="J162" s="101">
        <f t="shared" si="197"/>
        <v>0</v>
      </c>
      <c r="K162" s="101">
        <f t="shared" si="197"/>
        <v>0</v>
      </c>
      <c r="L162" s="101">
        <f t="shared" si="197"/>
        <v>0</v>
      </c>
      <c r="M162" s="101">
        <f t="shared" si="196"/>
        <v>0</v>
      </c>
      <c r="N162" s="101">
        <f t="shared" si="196"/>
        <v>0</v>
      </c>
      <c r="O162" s="101">
        <f t="shared" si="196"/>
        <v>0</v>
      </c>
      <c r="P162" s="101">
        <f t="shared" si="196"/>
        <v>0</v>
      </c>
      <c r="Q162" s="99">
        <v>142</v>
      </c>
    </row>
    <row r="163" spans="1:17" ht="12.75" customHeight="1" x14ac:dyDescent="0.2">
      <c r="A163" s="97">
        <v>143</v>
      </c>
      <c r="B163" s="17" t="s">
        <v>14</v>
      </c>
      <c r="C163" s="101">
        <f t="shared" ref="C163:P164" si="198">SUM(C166,C169)</f>
        <v>0</v>
      </c>
      <c r="D163" s="101">
        <f t="shared" si="198"/>
        <v>0</v>
      </c>
      <c r="E163" s="101">
        <f t="shared" si="198"/>
        <v>0</v>
      </c>
      <c r="F163" s="101">
        <f t="shared" si="198"/>
        <v>0</v>
      </c>
      <c r="G163" s="101">
        <f t="shared" si="198"/>
        <v>0</v>
      </c>
      <c r="H163" s="101">
        <f t="shared" si="198"/>
        <v>0</v>
      </c>
      <c r="I163" s="101">
        <f t="shared" si="198"/>
        <v>0</v>
      </c>
      <c r="J163" s="101">
        <f t="shared" si="198"/>
        <v>0</v>
      </c>
      <c r="K163" s="101">
        <f t="shared" si="198"/>
        <v>0</v>
      </c>
      <c r="L163" s="101">
        <f t="shared" si="198"/>
        <v>0</v>
      </c>
      <c r="M163" s="101">
        <f t="shared" si="198"/>
        <v>0</v>
      </c>
      <c r="N163" s="101">
        <f t="shared" si="198"/>
        <v>0</v>
      </c>
      <c r="O163" s="101">
        <f t="shared" si="198"/>
        <v>0</v>
      </c>
      <c r="P163" s="101">
        <f t="shared" si="198"/>
        <v>0</v>
      </c>
      <c r="Q163" s="99">
        <v>143</v>
      </c>
    </row>
    <row r="164" spans="1:17" ht="12.75" customHeight="1" x14ac:dyDescent="0.2">
      <c r="A164" s="97">
        <v>144</v>
      </c>
      <c r="B164" s="17" t="s">
        <v>15</v>
      </c>
      <c r="C164" s="101">
        <f t="shared" si="198"/>
        <v>0</v>
      </c>
      <c r="D164" s="101">
        <f t="shared" si="198"/>
        <v>0</v>
      </c>
      <c r="E164" s="101">
        <f t="shared" si="198"/>
        <v>0</v>
      </c>
      <c r="F164" s="101">
        <f t="shared" si="198"/>
        <v>0</v>
      </c>
      <c r="G164" s="101">
        <f t="shared" si="198"/>
        <v>0</v>
      </c>
      <c r="H164" s="101">
        <f t="shared" si="198"/>
        <v>0</v>
      </c>
      <c r="I164" s="101">
        <f t="shared" si="198"/>
        <v>0</v>
      </c>
      <c r="J164" s="101">
        <f t="shared" si="198"/>
        <v>0</v>
      </c>
      <c r="K164" s="101">
        <f t="shared" si="198"/>
        <v>0</v>
      </c>
      <c r="L164" s="101">
        <f t="shared" si="198"/>
        <v>0</v>
      </c>
      <c r="M164" s="101">
        <f t="shared" si="198"/>
        <v>0</v>
      </c>
      <c r="N164" s="101">
        <f t="shared" si="198"/>
        <v>0</v>
      </c>
      <c r="O164" s="101">
        <f t="shared" si="198"/>
        <v>0</v>
      </c>
      <c r="P164" s="101">
        <f t="shared" si="198"/>
        <v>0</v>
      </c>
      <c r="Q164" s="99">
        <v>144</v>
      </c>
    </row>
    <row r="165" spans="1:17" ht="12.75" customHeight="1" x14ac:dyDescent="0.2">
      <c r="A165" s="97">
        <v>145</v>
      </c>
      <c r="B165" s="45" t="s">
        <v>430</v>
      </c>
      <c r="C165" s="101">
        <f t="shared" ref="C165" si="199">SUM(C166)-SUM(C167)</f>
        <v>0</v>
      </c>
      <c r="D165" s="101">
        <f t="shared" ref="D165:G165" si="200">SUM(D166)-SUM(D167)</f>
        <v>0</v>
      </c>
      <c r="E165" s="101">
        <f t="shared" si="200"/>
        <v>0</v>
      </c>
      <c r="F165" s="101">
        <f t="shared" si="200"/>
        <v>0</v>
      </c>
      <c r="G165" s="101">
        <f t="shared" si="200"/>
        <v>0</v>
      </c>
      <c r="H165" s="101">
        <f t="shared" ref="H165:P165" si="201">SUM(H166)-SUM(H167)</f>
        <v>0</v>
      </c>
      <c r="I165" s="101">
        <f t="shared" si="201"/>
        <v>0</v>
      </c>
      <c r="J165" s="101">
        <f t="shared" si="201"/>
        <v>0</v>
      </c>
      <c r="K165" s="101">
        <f t="shared" si="201"/>
        <v>0</v>
      </c>
      <c r="L165" s="101">
        <f t="shared" si="201"/>
        <v>0</v>
      </c>
      <c r="M165" s="101">
        <f t="shared" si="201"/>
        <v>0</v>
      </c>
      <c r="N165" s="101">
        <f t="shared" si="201"/>
        <v>0</v>
      </c>
      <c r="O165" s="101">
        <f t="shared" si="201"/>
        <v>0</v>
      </c>
      <c r="P165" s="101">
        <f t="shared" si="201"/>
        <v>0</v>
      </c>
      <c r="Q165" s="99">
        <v>145</v>
      </c>
    </row>
    <row r="166" spans="1:17" ht="12.75" customHeight="1" x14ac:dyDescent="0.2">
      <c r="A166" s="97">
        <v>146</v>
      </c>
      <c r="B166" s="17" t="s">
        <v>14</v>
      </c>
      <c r="C166" s="103" t="s">
        <v>18</v>
      </c>
      <c r="D166" s="103" t="s">
        <v>18</v>
      </c>
      <c r="E166" s="103" t="s">
        <v>18</v>
      </c>
      <c r="F166" s="103" t="s">
        <v>18</v>
      </c>
      <c r="G166" s="103" t="s">
        <v>18</v>
      </c>
      <c r="H166" s="103" t="s">
        <v>18</v>
      </c>
      <c r="I166" s="103" t="s">
        <v>18</v>
      </c>
      <c r="J166" s="103" t="s">
        <v>18</v>
      </c>
      <c r="K166" s="103" t="s">
        <v>18</v>
      </c>
      <c r="L166" s="103" t="s">
        <v>18</v>
      </c>
      <c r="M166" s="103" t="s">
        <v>18</v>
      </c>
      <c r="N166" s="103" t="s">
        <v>18</v>
      </c>
      <c r="O166" s="103" t="s">
        <v>18</v>
      </c>
      <c r="P166" s="103" t="s">
        <v>18</v>
      </c>
      <c r="Q166" s="99">
        <v>146</v>
      </c>
    </row>
    <row r="167" spans="1:17" ht="12.75" customHeight="1" x14ac:dyDescent="0.2">
      <c r="A167" s="97">
        <v>147</v>
      </c>
      <c r="B167" s="17" t="s">
        <v>15</v>
      </c>
      <c r="C167" s="103" t="s">
        <v>18</v>
      </c>
      <c r="D167" s="103" t="s">
        <v>18</v>
      </c>
      <c r="E167" s="103" t="s">
        <v>18</v>
      </c>
      <c r="F167" s="103" t="s">
        <v>18</v>
      </c>
      <c r="G167" s="103" t="s">
        <v>18</v>
      </c>
      <c r="H167" s="103" t="s">
        <v>18</v>
      </c>
      <c r="I167" s="103" t="s">
        <v>18</v>
      </c>
      <c r="J167" s="103" t="s">
        <v>18</v>
      </c>
      <c r="K167" s="103" t="s">
        <v>18</v>
      </c>
      <c r="L167" s="103" t="s">
        <v>18</v>
      </c>
      <c r="M167" s="103" t="s">
        <v>18</v>
      </c>
      <c r="N167" s="103" t="s">
        <v>18</v>
      </c>
      <c r="O167" s="103" t="s">
        <v>18</v>
      </c>
      <c r="P167" s="103" t="s">
        <v>18</v>
      </c>
      <c r="Q167" s="99">
        <v>147</v>
      </c>
    </row>
    <row r="168" spans="1:17" ht="12.75" customHeight="1" x14ac:dyDescent="0.2">
      <c r="A168" s="97">
        <v>148</v>
      </c>
      <c r="B168" s="46" t="s">
        <v>431</v>
      </c>
      <c r="C168" s="101">
        <f t="shared" ref="C168:P168" si="202">SUM(C169)-SUM(C170)</f>
        <v>0</v>
      </c>
      <c r="D168" s="101">
        <f t="shared" si="202"/>
        <v>0</v>
      </c>
      <c r="E168" s="101">
        <f t="shared" si="202"/>
        <v>0</v>
      </c>
      <c r="F168" s="101">
        <f t="shared" si="202"/>
        <v>0</v>
      </c>
      <c r="G168" s="101">
        <f t="shared" si="202"/>
        <v>0</v>
      </c>
      <c r="H168" s="101">
        <f t="shared" si="202"/>
        <v>0</v>
      </c>
      <c r="I168" s="101">
        <f t="shared" si="202"/>
        <v>0</v>
      </c>
      <c r="J168" s="101">
        <f t="shared" si="202"/>
        <v>0</v>
      </c>
      <c r="K168" s="101">
        <f t="shared" si="202"/>
        <v>0</v>
      </c>
      <c r="L168" s="101">
        <f t="shared" si="202"/>
        <v>0</v>
      </c>
      <c r="M168" s="101">
        <f t="shared" si="202"/>
        <v>0</v>
      </c>
      <c r="N168" s="101">
        <f t="shared" si="202"/>
        <v>0</v>
      </c>
      <c r="O168" s="101">
        <f t="shared" si="202"/>
        <v>0</v>
      </c>
      <c r="P168" s="101">
        <f t="shared" si="202"/>
        <v>0</v>
      </c>
      <c r="Q168" s="99">
        <v>148</v>
      </c>
    </row>
    <row r="169" spans="1:17" ht="12.75" customHeight="1" x14ac:dyDescent="0.2">
      <c r="A169" s="97">
        <v>149</v>
      </c>
      <c r="B169" s="17" t="s">
        <v>14</v>
      </c>
      <c r="C169" s="103" t="s">
        <v>18</v>
      </c>
      <c r="D169" s="103" t="s">
        <v>18</v>
      </c>
      <c r="E169" s="103" t="s">
        <v>18</v>
      </c>
      <c r="F169" s="103" t="s">
        <v>18</v>
      </c>
      <c r="G169" s="103" t="s">
        <v>18</v>
      </c>
      <c r="H169" s="103" t="s">
        <v>18</v>
      </c>
      <c r="I169" s="103" t="s">
        <v>18</v>
      </c>
      <c r="J169" s="103" t="s">
        <v>18</v>
      </c>
      <c r="K169" s="103" t="s">
        <v>18</v>
      </c>
      <c r="L169" s="103" t="s">
        <v>18</v>
      </c>
      <c r="M169" s="103" t="s">
        <v>18</v>
      </c>
      <c r="N169" s="103" t="s">
        <v>18</v>
      </c>
      <c r="O169" s="103" t="s">
        <v>18</v>
      </c>
      <c r="P169" s="103" t="s">
        <v>18</v>
      </c>
      <c r="Q169" s="99">
        <v>149</v>
      </c>
    </row>
    <row r="170" spans="1:17" ht="12.75" customHeight="1" x14ac:dyDescent="0.2">
      <c r="A170" s="97">
        <v>150</v>
      </c>
      <c r="B170" s="17" t="s">
        <v>15</v>
      </c>
      <c r="C170" s="103" t="s">
        <v>18</v>
      </c>
      <c r="D170" s="103" t="s">
        <v>18</v>
      </c>
      <c r="E170" s="103" t="s">
        <v>18</v>
      </c>
      <c r="F170" s="103" t="s">
        <v>18</v>
      </c>
      <c r="G170" s="103" t="s">
        <v>18</v>
      </c>
      <c r="H170" s="103" t="s">
        <v>18</v>
      </c>
      <c r="I170" s="103" t="s">
        <v>18</v>
      </c>
      <c r="J170" s="103" t="s">
        <v>18</v>
      </c>
      <c r="K170" s="103" t="s">
        <v>18</v>
      </c>
      <c r="L170" s="103" t="s">
        <v>18</v>
      </c>
      <c r="M170" s="103" t="s">
        <v>18</v>
      </c>
      <c r="N170" s="103" t="s">
        <v>18</v>
      </c>
      <c r="O170" s="103" t="s">
        <v>18</v>
      </c>
      <c r="P170" s="103" t="s">
        <v>18</v>
      </c>
      <c r="Q170" s="99">
        <v>150</v>
      </c>
    </row>
    <row r="171" spans="1:17" ht="12.75" customHeight="1" x14ac:dyDescent="0.2">
      <c r="A171" s="97">
        <v>151</v>
      </c>
      <c r="B171" s="21" t="s">
        <v>75</v>
      </c>
      <c r="C171" s="102">
        <f t="shared" ref="C171:P171" si="203">SUM(C172)-SUM(C173)</f>
        <v>0</v>
      </c>
      <c r="D171" s="102">
        <f t="shared" si="203"/>
        <v>0</v>
      </c>
      <c r="E171" s="102">
        <f t="shared" si="203"/>
        <v>0</v>
      </c>
      <c r="F171" s="102">
        <f t="shared" si="203"/>
        <v>0</v>
      </c>
      <c r="G171" s="102">
        <f t="shared" si="203"/>
        <v>0</v>
      </c>
      <c r="H171" s="102">
        <f t="shared" si="203"/>
        <v>0</v>
      </c>
      <c r="I171" s="102">
        <f t="shared" ref="I171:L171" si="204">SUM(I172)-SUM(I173)</f>
        <v>0</v>
      </c>
      <c r="J171" s="102">
        <f t="shared" si="204"/>
        <v>0</v>
      </c>
      <c r="K171" s="102">
        <f t="shared" si="204"/>
        <v>0</v>
      </c>
      <c r="L171" s="102">
        <f t="shared" si="204"/>
        <v>0</v>
      </c>
      <c r="M171" s="102">
        <f t="shared" si="203"/>
        <v>0</v>
      </c>
      <c r="N171" s="102">
        <f t="shared" si="203"/>
        <v>0</v>
      </c>
      <c r="O171" s="102">
        <f t="shared" si="203"/>
        <v>0</v>
      </c>
      <c r="P171" s="102">
        <f t="shared" si="203"/>
        <v>0</v>
      </c>
      <c r="Q171" s="99">
        <v>151</v>
      </c>
    </row>
    <row r="172" spans="1:17" ht="12.75" customHeight="1" x14ac:dyDescent="0.2">
      <c r="A172" s="97">
        <v>152</v>
      </c>
      <c r="B172" s="17" t="s">
        <v>14</v>
      </c>
      <c r="C172" s="101">
        <f t="shared" ref="C172:P173" si="205">SUM(C176,C179)</f>
        <v>0</v>
      </c>
      <c r="D172" s="101">
        <f t="shared" si="205"/>
        <v>0</v>
      </c>
      <c r="E172" s="101">
        <f t="shared" si="205"/>
        <v>0</v>
      </c>
      <c r="F172" s="101">
        <f t="shared" si="205"/>
        <v>0</v>
      </c>
      <c r="G172" s="101">
        <f t="shared" si="205"/>
        <v>0</v>
      </c>
      <c r="H172" s="101">
        <f t="shared" si="205"/>
        <v>0</v>
      </c>
      <c r="I172" s="101">
        <f t="shared" si="205"/>
        <v>0</v>
      </c>
      <c r="J172" s="101">
        <f t="shared" si="205"/>
        <v>0</v>
      </c>
      <c r="K172" s="101">
        <f t="shared" si="205"/>
        <v>0</v>
      </c>
      <c r="L172" s="101">
        <f t="shared" si="205"/>
        <v>0</v>
      </c>
      <c r="M172" s="101">
        <f t="shared" si="205"/>
        <v>0</v>
      </c>
      <c r="N172" s="101">
        <f t="shared" si="205"/>
        <v>0</v>
      </c>
      <c r="O172" s="101">
        <f t="shared" si="205"/>
        <v>0</v>
      </c>
      <c r="P172" s="101">
        <f t="shared" si="205"/>
        <v>0</v>
      </c>
      <c r="Q172" s="99">
        <v>152</v>
      </c>
    </row>
    <row r="173" spans="1:17" ht="12.75" customHeight="1" x14ac:dyDescent="0.2">
      <c r="A173" s="97">
        <v>153</v>
      </c>
      <c r="B173" s="17" t="s">
        <v>15</v>
      </c>
      <c r="C173" s="101">
        <f t="shared" si="205"/>
        <v>0</v>
      </c>
      <c r="D173" s="101">
        <f t="shared" si="205"/>
        <v>0</v>
      </c>
      <c r="E173" s="101">
        <f t="shared" si="205"/>
        <v>0</v>
      </c>
      <c r="F173" s="101">
        <f t="shared" si="205"/>
        <v>0</v>
      </c>
      <c r="G173" s="101">
        <f t="shared" si="205"/>
        <v>0</v>
      </c>
      <c r="H173" s="101">
        <f t="shared" si="205"/>
        <v>0</v>
      </c>
      <c r="I173" s="101">
        <f t="shared" si="205"/>
        <v>0</v>
      </c>
      <c r="J173" s="101">
        <f t="shared" si="205"/>
        <v>0</v>
      </c>
      <c r="K173" s="101">
        <f t="shared" si="205"/>
        <v>0</v>
      </c>
      <c r="L173" s="101">
        <f t="shared" si="205"/>
        <v>0</v>
      </c>
      <c r="M173" s="101">
        <f t="shared" si="205"/>
        <v>0</v>
      </c>
      <c r="N173" s="101">
        <f t="shared" si="205"/>
        <v>0</v>
      </c>
      <c r="O173" s="101">
        <f t="shared" si="205"/>
        <v>0</v>
      </c>
      <c r="P173" s="101">
        <f t="shared" si="205"/>
        <v>0</v>
      </c>
      <c r="Q173" s="99">
        <v>153</v>
      </c>
    </row>
    <row r="174" spans="1:17" ht="12.75" customHeight="1" x14ac:dyDescent="0.2">
      <c r="A174" s="97">
        <v>154</v>
      </c>
      <c r="B174" s="22" t="s">
        <v>76</v>
      </c>
      <c r="C174" s="101">
        <f t="shared" ref="C174" si="206">SUM(C176)-SUM(C177)</f>
        <v>0</v>
      </c>
      <c r="D174" s="101">
        <f t="shared" ref="D174" si="207">SUM(D176)-SUM(D177)</f>
        <v>0</v>
      </c>
      <c r="E174" s="101">
        <f t="shared" ref="E174:P174" si="208">SUM(E176)-SUM(E177)</f>
        <v>0</v>
      </c>
      <c r="F174" s="101">
        <f t="shared" si="208"/>
        <v>0</v>
      </c>
      <c r="G174" s="101">
        <f t="shared" si="208"/>
        <v>0</v>
      </c>
      <c r="H174" s="101">
        <f t="shared" si="208"/>
        <v>0</v>
      </c>
      <c r="I174" s="101">
        <f t="shared" si="208"/>
        <v>0</v>
      </c>
      <c r="J174" s="101">
        <f t="shared" si="208"/>
        <v>0</v>
      </c>
      <c r="K174" s="101">
        <f t="shared" si="208"/>
        <v>0</v>
      </c>
      <c r="L174" s="101">
        <f t="shared" si="208"/>
        <v>0</v>
      </c>
      <c r="M174" s="101">
        <f t="shared" si="208"/>
        <v>0</v>
      </c>
      <c r="N174" s="101">
        <f t="shared" si="208"/>
        <v>0</v>
      </c>
      <c r="O174" s="101">
        <f t="shared" si="208"/>
        <v>0</v>
      </c>
      <c r="P174" s="101">
        <f t="shared" si="208"/>
        <v>0</v>
      </c>
      <c r="Q174" s="99">
        <v>154</v>
      </c>
    </row>
    <row r="175" spans="1:17" ht="12.75" customHeight="1" x14ac:dyDescent="0.2">
      <c r="A175" s="97"/>
      <c r="B175" s="20" t="s">
        <v>504</v>
      </c>
      <c r="C175" s="101"/>
      <c r="D175" s="104"/>
      <c r="E175" s="104"/>
      <c r="F175" s="104"/>
      <c r="G175" s="104"/>
      <c r="H175" s="101"/>
      <c r="I175" s="104"/>
      <c r="J175" s="104"/>
      <c r="K175" s="104"/>
      <c r="L175" s="104"/>
      <c r="M175" s="101"/>
      <c r="N175" s="104"/>
      <c r="O175" s="104"/>
      <c r="P175" s="104"/>
      <c r="Q175" s="99"/>
    </row>
    <row r="176" spans="1:17" ht="12.75" customHeight="1" x14ac:dyDescent="0.2">
      <c r="A176" s="97">
        <v>155</v>
      </c>
      <c r="B176" s="17" t="s">
        <v>14</v>
      </c>
      <c r="C176" s="101">
        <f t="shared" ref="C176:C177" si="209">SUM(D176,E176,F176,G176)</f>
        <v>0</v>
      </c>
      <c r="D176" s="101">
        <v>0</v>
      </c>
      <c r="E176" s="101">
        <v>0</v>
      </c>
      <c r="F176" s="101">
        <v>0</v>
      </c>
      <c r="G176" s="101">
        <v>0</v>
      </c>
      <c r="H176" s="101">
        <f t="shared" ref="H176:H177" si="210">SUM(I176,J176,K176,L176)</f>
        <v>0</v>
      </c>
      <c r="I176" s="101">
        <v>0</v>
      </c>
      <c r="J176" s="101">
        <v>0</v>
      </c>
      <c r="K176" s="101">
        <v>0</v>
      </c>
      <c r="L176" s="101">
        <v>0</v>
      </c>
      <c r="M176" s="101">
        <f t="shared" ref="M176:M177" si="211">SUM(N176,O176,P176)</f>
        <v>0</v>
      </c>
      <c r="N176" s="101">
        <v>0</v>
      </c>
      <c r="O176" s="101">
        <v>0</v>
      </c>
      <c r="P176" s="101">
        <v>0</v>
      </c>
      <c r="Q176" s="99">
        <v>155</v>
      </c>
    </row>
    <row r="177" spans="1:17" ht="12.75" customHeight="1" x14ac:dyDescent="0.2">
      <c r="A177" s="97">
        <v>156</v>
      </c>
      <c r="B177" s="17" t="s">
        <v>15</v>
      </c>
      <c r="C177" s="101">
        <f t="shared" si="209"/>
        <v>0</v>
      </c>
      <c r="D177" s="101">
        <v>0</v>
      </c>
      <c r="E177" s="101">
        <v>0</v>
      </c>
      <c r="F177" s="101">
        <v>0</v>
      </c>
      <c r="G177" s="101">
        <v>0</v>
      </c>
      <c r="H177" s="101">
        <f t="shared" si="210"/>
        <v>0</v>
      </c>
      <c r="I177" s="101">
        <v>0</v>
      </c>
      <c r="J177" s="101">
        <v>0</v>
      </c>
      <c r="K177" s="101">
        <v>0</v>
      </c>
      <c r="L177" s="101">
        <v>0</v>
      </c>
      <c r="M177" s="101">
        <f t="shared" si="211"/>
        <v>0</v>
      </c>
      <c r="N177" s="101">
        <v>0</v>
      </c>
      <c r="O177" s="101">
        <v>0</v>
      </c>
      <c r="P177" s="101">
        <v>0</v>
      </c>
      <c r="Q177" s="99">
        <v>156</v>
      </c>
    </row>
    <row r="178" spans="1:17" ht="12.75" customHeight="1" x14ac:dyDescent="0.2">
      <c r="A178" s="97">
        <v>157</v>
      </c>
      <c r="B178" s="22" t="s">
        <v>77</v>
      </c>
      <c r="C178" s="101">
        <f t="shared" ref="C178" si="212">SUM(C179)-SUM(C180)</f>
        <v>0</v>
      </c>
      <c r="D178" s="101">
        <f t="shared" ref="D178" si="213">SUM(D179)-SUM(D180)</f>
        <v>0</v>
      </c>
      <c r="E178" s="101">
        <f t="shared" ref="E178:P178" si="214">SUM(E179)-SUM(E180)</f>
        <v>0</v>
      </c>
      <c r="F178" s="101">
        <f t="shared" si="214"/>
        <v>0</v>
      </c>
      <c r="G178" s="101">
        <f t="shared" si="214"/>
        <v>0</v>
      </c>
      <c r="H178" s="101">
        <f t="shared" si="214"/>
        <v>0</v>
      </c>
      <c r="I178" s="101">
        <f t="shared" si="214"/>
        <v>0</v>
      </c>
      <c r="J178" s="101">
        <f t="shared" si="214"/>
        <v>0</v>
      </c>
      <c r="K178" s="101">
        <f t="shared" si="214"/>
        <v>0</v>
      </c>
      <c r="L178" s="101">
        <f t="shared" si="214"/>
        <v>0</v>
      </c>
      <c r="M178" s="101">
        <f t="shared" si="214"/>
        <v>0</v>
      </c>
      <c r="N178" s="101">
        <f t="shared" si="214"/>
        <v>0</v>
      </c>
      <c r="O178" s="101">
        <f t="shared" si="214"/>
        <v>0</v>
      </c>
      <c r="P178" s="101">
        <f t="shared" si="214"/>
        <v>0</v>
      </c>
      <c r="Q178" s="99">
        <v>157</v>
      </c>
    </row>
    <row r="179" spans="1:17" ht="12.75" customHeight="1" x14ac:dyDescent="0.2">
      <c r="A179" s="97">
        <v>158</v>
      </c>
      <c r="B179" s="17" t="s">
        <v>14</v>
      </c>
      <c r="C179" s="103" t="s">
        <v>18</v>
      </c>
      <c r="D179" s="103" t="s">
        <v>18</v>
      </c>
      <c r="E179" s="103" t="s">
        <v>18</v>
      </c>
      <c r="F179" s="103" t="s">
        <v>18</v>
      </c>
      <c r="G179" s="103" t="s">
        <v>18</v>
      </c>
      <c r="H179" s="103" t="s">
        <v>18</v>
      </c>
      <c r="I179" s="103" t="s">
        <v>18</v>
      </c>
      <c r="J179" s="103" t="s">
        <v>18</v>
      </c>
      <c r="K179" s="103" t="s">
        <v>18</v>
      </c>
      <c r="L179" s="103" t="s">
        <v>18</v>
      </c>
      <c r="M179" s="103" t="s">
        <v>18</v>
      </c>
      <c r="N179" s="103" t="s">
        <v>18</v>
      </c>
      <c r="O179" s="103" t="s">
        <v>18</v>
      </c>
      <c r="P179" s="103" t="s">
        <v>18</v>
      </c>
      <c r="Q179" s="99">
        <v>158</v>
      </c>
    </row>
    <row r="180" spans="1:17" ht="12.75" customHeight="1" x14ac:dyDescent="0.2">
      <c r="A180" s="97">
        <v>159</v>
      </c>
      <c r="B180" s="17" t="s">
        <v>15</v>
      </c>
      <c r="C180" s="103" t="s">
        <v>18</v>
      </c>
      <c r="D180" s="103" t="s">
        <v>18</v>
      </c>
      <c r="E180" s="103" t="s">
        <v>18</v>
      </c>
      <c r="F180" s="103" t="s">
        <v>18</v>
      </c>
      <c r="G180" s="103" t="s">
        <v>18</v>
      </c>
      <c r="H180" s="103" t="s">
        <v>18</v>
      </c>
      <c r="I180" s="103" t="s">
        <v>18</v>
      </c>
      <c r="J180" s="103" t="s">
        <v>18</v>
      </c>
      <c r="K180" s="103" t="s">
        <v>18</v>
      </c>
      <c r="L180" s="103" t="s">
        <v>18</v>
      </c>
      <c r="M180" s="103" t="s">
        <v>18</v>
      </c>
      <c r="N180" s="103" t="s">
        <v>18</v>
      </c>
      <c r="O180" s="103" t="s">
        <v>18</v>
      </c>
      <c r="P180" s="103" t="s">
        <v>18</v>
      </c>
      <c r="Q180" s="99">
        <v>159</v>
      </c>
    </row>
    <row r="181" spans="1:17" ht="12.75" customHeight="1" x14ac:dyDescent="0.2">
      <c r="A181" s="97">
        <v>160</v>
      </c>
      <c r="B181" s="21" t="s">
        <v>78</v>
      </c>
      <c r="C181" s="102">
        <f>SUM(C182)-SUM(C183)</f>
        <v>-5.3000000000000398</v>
      </c>
      <c r="D181" s="102">
        <f>SUM(D182)-SUM(D183)</f>
        <v>-1</v>
      </c>
      <c r="E181" s="102">
        <f>SUM(E182)-SUM(E183)</f>
        <v>-3.2000000000000028</v>
      </c>
      <c r="F181" s="102">
        <f>SUM(F182)-SUM(F183)</f>
        <v>-1.5</v>
      </c>
      <c r="G181" s="102">
        <f>SUM(G182)-SUM(G183)</f>
        <v>0.39999999999999147</v>
      </c>
      <c r="H181" s="102">
        <f>SUM(H182)-SUM(H183)</f>
        <v>25.200000000000074</v>
      </c>
      <c r="I181" s="102">
        <f>SUM(I182)-SUM(I183)</f>
        <v>5.2999999999999972</v>
      </c>
      <c r="J181" s="102">
        <f>SUM(J182)-SUM(J183)</f>
        <v>5.3999999999999986</v>
      </c>
      <c r="K181" s="102">
        <f>SUM(K182)-SUM(K183)</f>
        <v>6.3000000000000043</v>
      </c>
      <c r="L181" s="102">
        <f>SUM(L182)-SUM(L183)</f>
        <v>8.1999999999999886</v>
      </c>
      <c r="M181" s="102">
        <f>SUM(M182)-SUM(M183)</f>
        <v>3</v>
      </c>
      <c r="N181" s="102">
        <f>SUM(N182)-SUM(N183)</f>
        <v>-0.79999999999999716</v>
      </c>
      <c r="O181" s="102">
        <f>SUM(O182)-SUM(O183)</f>
        <v>2.6999999999999957</v>
      </c>
      <c r="P181" s="102">
        <f>SUM(P182)-SUM(P183)</f>
        <v>1.1000000000000014</v>
      </c>
      <c r="Q181" s="99">
        <v>160</v>
      </c>
    </row>
    <row r="182" spans="1:17" ht="12.75" customHeight="1" x14ac:dyDescent="0.2">
      <c r="A182" s="97">
        <v>161</v>
      </c>
      <c r="B182" s="17" t="s">
        <v>14</v>
      </c>
      <c r="C182" s="101">
        <f t="shared" ref="C182:P183" si="215">SUM(C185,C188,C191,C194)</f>
        <v>226.49999999999997</v>
      </c>
      <c r="D182" s="101">
        <f t="shared" si="215"/>
        <v>50.7</v>
      </c>
      <c r="E182" s="101">
        <f t="shared" si="215"/>
        <v>52.2</v>
      </c>
      <c r="F182" s="101">
        <f t="shared" si="215"/>
        <v>58.4</v>
      </c>
      <c r="G182" s="101">
        <f t="shared" si="215"/>
        <v>65.199999999999989</v>
      </c>
      <c r="H182" s="101">
        <f t="shared" si="215"/>
        <v>262.70000000000005</v>
      </c>
      <c r="I182" s="101">
        <f t="shared" si="215"/>
        <v>58.8</v>
      </c>
      <c r="J182" s="101">
        <f t="shared" si="215"/>
        <v>60.6</v>
      </c>
      <c r="K182" s="101">
        <f t="shared" si="215"/>
        <v>67.7</v>
      </c>
      <c r="L182" s="101">
        <f t="shared" si="215"/>
        <v>75.599999999999994</v>
      </c>
      <c r="M182" s="101">
        <f>SUM(M185,M188,M191,M194)</f>
        <v>170.3</v>
      </c>
      <c r="N182" s="101">
        <f>SUM(N185,N188,N191,N194)</f>
        <v>54.8</v>
      </c>
      <c r="O182" s="101">
        <f>SUM(O185,O188,O191,O194)</f>
        <v>58.499999999999993</v>
      </c>
      <c r="P182" s="101">
        <f>SUM(P185,P188,P191,P194)</f>
        <v>57</v>
      </c>
      <c r="Q182" s="99">
        <v>161</v>
      </c>
    </row>
    <row r="183" spans="1:17" ht="12.75" customHeight="1" x14ac:dyDescent="0.2">
      <c r="A183" s="97">
        <v>162</v>
      </c>
      <c r="B183" s="17" t="s">
        <v>15</v>
      </c>
      <c r="C183" s="101">
        <f t="shared" si="215"/>
        <v>231.8</v>
      </c>
      <c r="D183" s="101">
        <f t="shared" si="215"/>
        <v>51.7</v>
      </c>
      <c r="E183" s="101">
        <f t="shared" si="215"/>
        <v>55.400000000000006</v>
      </c>
      <c r="F183" s="101">
        <f t="shared" si="215"/>
        <v>59.9</v>
      </c>
      <c r="G183" s="101">
        <f t="shared" si="215"/>
        <v>64.8</v>
      </c>
      <c r="H183" s="101">
        <f t="shared" si="215"/>
        <v>237.49999999999997</v>
      </c>
      <c r="I183" s="101">
        <f t="shared" si="215"/>
        <v>53.5</v>
      </c>
      <c r="J183" s="101">
        <f t="shared" si="215"/>
        <v>55.2</v>
      </c>
      <c r="K183" s="101">
        <f t="shared" si="215"/>
        <v>61.4</v>
      </c>
      <c r="L183" s="101">
        <f t="shared" si="215"/>
        <v>67.400000000000006</v>
      </c>
      <c r="M183" s="101">
        <f t="shared" si="215"/>
        <v>167.3</v>
      </c>
      <c r="N183" s="101">
        <f t="shared" si="215"/>
        <v>55.599999999999994</v>
      </c>
      <c r="O183" s="101">
        <f t="shared" si="215"/>
        <v>55.8</v>
      </c>
      <c r="P183" s="101">
        <f t="shared" si="215"/>
        <v>55.9</v>
      </c>
      <c r="Q183" s="99">
        <v>162</v>
      </c>
    </row>
    <row r="184" spans="1:17" ht="12.75" customHeight="1" x14ac:dyDescent="0.2">
      <c r="A184" s="97">
        <v>163</v>
      </c>
      <c r="B184" s="22" t="s">
        <v>79</v>
      </c>
      <c r="C184" s="101">
        <f t="shared" ref="C184" si="216">SUM(C185)-SUM(C186)</f>
        <v>-23.5</v>
      </c>
      <c r="D184" s="101">
        <f t="shared" ref="D184" si="217">SUM(D185)-SUM(D186)</f>
        <v>-5.1000000000000014</v>
      </c>
      <c r="E184" s="101">
        <f t="shared" ref="E184:P184" si="218">SUM(E185)-SUM(E186)</f>
        <v>-7.3000000000000007</v>
      </c>
      <c r="F184" s="101">
        <f t="shared" si="218"/>
        <v>-6.1999999999999993</v>
      </c>
      <c r="G184" s="101">
        <f t="shared" si="218"/>
        <v>-4.8999999999999986</v>
      </c>
      <c r="H184" s="101">
        <f t="shared" si="218"/>
        <v>-25.199999999999974</v>
      </c>
      <c r="I184" s="101">
        <f t="shared" si="218"/>
        <v>-5.9999999999999964</v>
      </c>
      <c r="J184" s="101">
        <f t="shared" si="218"/>
        <v>-6.1999999999999993</v>
      </c>
      <c r="K184" s="101">
        <f t="shared" si="218"/>
        <v>-6.6999999999999957</v>
      </c>
      <c r="L184" s="101">
        <f t="shared" si="218"/>
        <v>-6.3000000000000007</v>
      </c>
      <c r="M184" s="101">
        <f t="shared" si="218"/>
        <v>-30.900000000000006</v>
      </c>
      <c r="N184" s="101">
        <f t="shared" si="218"/>
        <v>-9.7999999999999972</v>
      </c>
      <c r="O184" s="101">
        <f t="shared" si="218"/>
        <v>-11.8</v>
      </c>
      <c r="P184" s="101">
        <f t="shared" si="218"/>
        <v>-9.3000000000000007</v>
      </c>
      <c r="Q184" s="99">
        <v>163</v>
      </c>
    </row>
    <row r="185" spans="1:17" ht="12.75" customHeight="1" x14ac:dyDescent="0.2">
      <c r="A185" s="97">
        <v>164</v>
      </c>
      <c r="B185" s="17" t="s">
        <v>14</v>
      </c>
      <c r="C185" s="101">
        <f t="shared" ref="C185:C186" si="219">SUM(D185,E185,F185,G185)</f>
        <v>73.7</v>
      </c>
      <c r="D185" s="101">
        <v>16.5</v>
      </c>
      <c r="E185" s="101">
        <v>17</v>
      </c>
      <c r="F185" s="101">
        <v>19</v>
      </c>
      <c r="G185" s="101">
        <v>21.2</v>
      </c>
      <c r="H185" s="101">
        <f t="shared" ref="H185:H186" si="220">SUM(I185,J185,K185,L185)</f>
        <v>81.800000000000011</v>
      </c>
      <c r="I185" s="101">
        <v>18.3</v>
      </c>
      <c r="J185" s="101">
        <v>18.899999999999999</v>
      </c>
      <c r="K185" s="101">
        <v>21.1</v>
      </c>
      <c r="L185" s="101">
        <v>23.5</v>
      </c>
      <c r="M185" s="101">
        <f t="shared" ref="M185:M186" si="221">SUM(N185,O185,P185)</f>
        <v>54.5</v>
      </c>
      <c r="N185" s="101">
        <v>18.600000000000001</v>
      </c>
      <c r="O185" s="101">
        <v>16.7</v>
      </c>
      <c r="P185" s="101">
        <v>19.2</v>
      </c>
      <c r="Q185" s="99">
        <v>164</v>
      </c>
    </row>
    <row r="186" spans="1:17" ht="12.75" customHeight="1" x14ac:dyDescent="0.2">
      <c r="A186" s="97">
        <v>165</v>
      </c>
      <c r="B186" s="17" t="s">
        <v>15</v>
      </c>
      <c r="C186" s="101">
        <f t="shared" si="219"/>
        <v>97.2</v>
      </c>
      <c r="D186" s="101">
        <v>21.6</v>
      </c>
      <c r="E186" s="101">
        <v>24.3</v>
      </c>
      <c r="F186" s="101">
        <v>25.2</v>
      </c>
      <c r="G186" s="101">
        <v>26.099999999999998</v>
      </c>
      <c r="H186" s="101">
        <f t="shared" si="220"/>
        <v>106.99999999999999</v>
      </c>
      <c r="I186" s="101">
        <v>24.299999999999997</v>
      </c>
      <c r="J186" s="101">
        <v>25.099999999999998</v>
      </c>
      <c r="K186" s="101">
        <v>27.799999999999997</v>
      </c>
      <c r="L186" s="101">
        <v>29.8</v>
      </c>
      <c r="M186" s="101">
        <f t="shared" si="221"/>
        <v>85.4</v>
      </c>
      <c r="N186" s="101">
        <v>28.4</v>
      </c>
      <c r="O186" s="101">
        <v>28.5</v>
      </c>
      <c r="P186" s="101">
        <v>28.5</v>
      </c>
      <c r="Q186" s="99">
        <v>165</v>
      </c>
    </row>
    <row r="187" spans="1:17" ht="12.75" customHeight="1" x14ac:dyDescent="0.2">
      <c r="A187" s="97">
        <v>166</v>
      </c>
      <c r="B187" s="22" t="s">
        <v>80</v>
      </c>
      <c r="C187" s="101">
        <f t="shared" ref="C187" si="222">SUM(C188)-SUM(C189)</f>
        <v>1.9999999999999858</v>
      </c>
      <c r="D187" s="101">
        <f t="shared" ref="D187" si="223">SUM(D188)-SUM(D189)</f>
        <v>0.5</v>
      </c>
      <c r="E187" s="101">
        <f t="shared" ref="E187:P187" si="224">SUM(E188)-SUM(E189)</f>
        <v>0.39999999999999858</v>
      </c>
      <c r="F187" s="101">
        <f t="shared" si="224"/>
        <v>0.5</v>
      </c>
      <c r="G187" s="101">
        <f t="shared" si="224"/>
        <v>0.60000000000000142</v>
      </c>
      <c r="H187" s="101">
        <f t="shared" si="224"/>
        <v>32.5</v>
      </c>
      <c r="I187" s="101">
        <f t="shared" si="224"/>
        <v>7.3000000000000007</v>
      </c>
      <c r="J187" s="101">
        <f t="shared" si="224"/>
        <v>7.5</v>
      </c>
      <c r="K187" s="101">
        <f t="shared" si="224"/>
        <v>8.3999999999999986</v>
      </c>
      <c r="L187" s="101">
        <f t="shared" si="224"/>
        <v>9.3000000000000007</v>
      </c>
      <c r="M187" s="101">
        <f t="shared" si="224"/>
        <v>27.199999999999996</v>
      </c>
      <c r="N187" s="101">
        <f t="shared" si="224"/>
        <v>9</v>
      </c>
      <c r="O187" s="101">
        <f t="shared" si="224"/>
        <v>9.3999999999999986</v>
      </c>
      <c r="P187" s="101">
        <f t="shared" si="224"/>
        <v>8.8000000000000007</v>
      </c>
      <c r="Q187" s="99">
        <v>166</v>
      </c>
    </row>
    <row r="188" spans="1:17" ht="12.75" customHeight="1" x14ac:dyDescent="0.2">
      <c r="A188" s="97">
        <v>167</v>
      </c>
      <c r="B188" s="17" t="s">
        <v>14</v>
      </c>
      <c r="C188" s="101">
        <f t="shared" ref="C188:C189" si="225">SUM(D188,E188,F188,G188)</f>
        <v>94.199999999999989</v>
      </c>
      <c r="D188" s="101">
        <v>21.1</v>
      </c>
      <c r="E188" s="101">
        <v>21.7</v>
      </c>
      <c r="F188" s="101">
        <v>24.3</v>
      </c>
      <c r="G188" s="101">
        <v>27.1</v>
      </c>
      <c r="H188" s="101">
        <f t="shared" ref="H188:H189" si="226">SUM(I188,J188,K188,L188)</f>
        <v>121.9</v>
      </c>
      <c r="I188" s="101">
        <v>27.3</v>
      </c>
      <c r="J188" s="101">
        <v>28.1</v>
      </c>
      <c r="K188" s="101">
        <v>31.4</v>
      </c>
      <c r="L188" s="101">
        <v>35.1</v>
      </c>
      <c r="M188" s="101">
        <f t="shared" ref="M188:M189" si="227">SUM(N188,O188,P188)</f>
        <v>79.599999999999994</v>
      </c>
      <c r="N188" s="101">
        <v>26</v>
      </c>
      <c r="O188" s="101">
        <v>27.4</v>
      </c>
      <c r="P188" s="101">
        <v>26.2</v>
      </c>
      <c r="Q188" s="99">
        <v>167</v>
      </c>
    </row>
    <row r="189" spans="1:17" ht="12.75" customHeight="1" x14ac:dyDescent="0.2">
      <c r="A189" s="97">
        <v>168</v>
      </c>
      <c r="B189" s="17" t="s">
        <v>15</v>
      </c>
      <c r="C189" s="101">
        <f t="shared" si="225"/>
        <v>92.2</v>
      </c>
      <c r="D189" s="101">
        <v>20.6</v>
      </c>
      <c r="E189" s="101">
        <v>21.3</v>
      </c>
      <c r="F189" s="101">
        <v>23.8</v>
      </c>
      <c r="G189" s="101">
        <v>26.5</v>
      </c>
      <c r="H189" s="101">
        <f t="shared" si="226"/>
        <v>89.4</v>
      </c>
      <c r="I189" s="101">
        <v>20</v>
      </c>
      <c r="J189" s="101">
        <v>20.6</v>
      </c>
      <c r="K189" s="101">
        <v>23</v>
      </c>
      <c r="L189" s="101">
        <v>25.8</v>
      </c>
      <c r="M189" s="101">
        <f t="shared" si="227"/>
        <v>52.4</v>
      </c>
      <c r="N189" s="101">
        <v>17</v>
      </c>
      <c r="O189" s="101">
        <v>18</v>
      </c>
      <c r="P189" s="101">
        <v>17.399999999999999</v>
      </c>
      <c r="Q189" s="99">
        <v>168</v>
      </c>
    </row>
    <row r="190" spans="1:17" ht="12.75" customHeight="1" x14ac:dyDescent="0.2">
      <c r="A190" s="97">
        <v>169</v>
      </c>
      <c r="B190" s="22" t="s">
        <v>81</v>
      </c>
      <c r="C190" s="101">
        <f t="shared" ref="C190" si="228">SUM(C191)-SUM(C192)</f>
        <v>16.199999999999996</v>
      </c>
      <c r="D190" s="101">
        <f t="shared" ref="D190" si="229">SUM(D191)-SUM(D192)</f>
        <v>3.5999999999999996</v>
      </c>
      <c r="E190" s="101">
        <f t="shared" ref="E190:P190" si="230">SUM(E191)-SUM(E192)</f>
        <v>3.6999999999999993</v>
      </c>
      <c r="F190" s="101">
        <f t="shared" si="230"/>
        <v>4.1999999999999993</v>
      </c>
      <c r="G190" s="101">
        <f t="shared" si="230"/>
        <v>4.6999999999999993</v>
      </c>
      <c r="H190" s="101">
        <f t="shared" si="230"/>
        <v>17.900000000000006</v>
      </c>
      <c r="I190" s="101">
        <f t="shared" si="230"/>
        <v>4</v>
      </c>
      <c r="J190" s="101">
        <f t="shared" si="230"/>
        <v>4.0999999999999996</v>
      </c>
      <c r="K190" s="101">
        <f t="shared" si="230"/>
        <v>4.5999999999999996</v>
      </c>
      <c r="L190" s="101">
        <f t="shared" si="230"/>
        <v>5.1999999999999993</v>
      </c>
      <c r="M190" s="101">
        <f t="shared" si="230"/>
        <v>6.7000000000000028</v>
      </c>
      <c r="N190" s="101">
        <f t="shared" si="230"/>
        <v>0</v>
      </c>
      <c r="O190" s="101">
        <f t="shared" si="230"/>
        <v>5.0999999999999996</v>
      </c>
      <c r="P190" s="101">
        <f t="shared" si="230"/>
        <v>1.5999999999999996</v>
      </c>
      <c r="Q190" s="99">
        <v>169</v>
      </c>
    </row>
    <row r="191" spans="1:17" ht="12.75" customHeight="1" x14ac:dyDescent="0.2">
      <c r="A191" s="97">
        <v>170</v>
      </c>
      <c r="B191" s="17" t="s">
        <v>14</v>
      </c>
      <c r="C191" s="101">
        <f t="shared" ref="C191:C192" si="231">SUM(D191,E191,F191,G191)</f>
        <v>58.6</v>
      </c>
      <c r="D191" s="101">
        <v>13.1</v>
      </c>
      <c r="E191" s="101">
        <v>13.5</v>
      </c>
      <c r="F191" s="101">
        <v>15.1</v>
      </c>
      <c r="G191" s="101">
        <v>16.899999999999999</v>
      </c>
      <c r="H191" s="101">
        <f t="shared" ref="H191:H192" si="232">SUM(I191,J191,K191,L191)</f>
        <v>59</v>
      </c>
      <c r="I191" s="101">
        <v>13.2</v>
      </c>
      <c r="J191" s="101">
        <v>13.6</v>
      </c>
      <c r="K191" s="101">
        <v>15.2</v>
      </c>
      <c r="L191" s="101">
        <v>17</v>
      </c>
      <c r="M191" s="101">
        <f t="shared" ref="M191:M192" si="233">SUM(N191,O191,P191)</f>
        <v>36.200000000000003</v>
      </c>
      <c r="N191" s="101">
        <v>10.199999999999999</v>
      </c>
      <c r="O191" s="101">
        <v>14.4</v>
      </c>
      <c r="P191" s="101">
        <v>11.6</v>
      </c>
      <c r="Q191" s="99">
        <v>170</v>
      </c>
    </row>
    <row r="192" spans="1:17" ht="12.75" customHeight="1" x14ac:dyDescent="0.2">
      <c r="A192" s="97">
        <v>171</v>
      </c>
      <c r="B192" s="17" t="s">
        <v>15</v>
      </c>
      <c r="C192" s="101">
        <f t="shared" si="231"/>
        <v>42.400000000000006</v>
      </c>
      <c r="D192" s="101">
        <v>9.5</v>
      </c>
      <c r="E192" s="101">
        <v>9.8000000000000007</v>
      </c>
      <c r="F192" s="101">
        <v>10.9</v>
      </c>
      <c r="G192" s="101">
        <v>12.2</v>
      </c>
      <c r="H192" s="101">
        <f t="shared" si="232"/>
        <v>41.099999999999994</v>
      </c>
      <c r="I192" s="101">
        <v>9.1999999999999993</v>
      </c>
      <c r="J192" s="101">
        <v>9.5</v>
      </c>
      <c r="K192" s="101">
        <v>10.6</v>
      </c>
      <c r="L192" s="101">
        <v>11.8</v>
      </c>
      <c r="M192" s="101">
        <f t="shared" si="233"/>
        <v>29.5</v>
      </c>
      <c r="N192" s="101">
        <v>10.199999999999999</v>
      </c>
      <c r="O192" s="101">
        <v>9.3000000000000007</v>
      </c>
      <c r="P192" s="101">
        <v>10</v>
      </c>
      <c r="Q192" s="99">
        <v>171</v>
      </c>
    </row>
    <row r="193" spans="1:17" ht="12.75" customHeight="1" x14ac:dyDescent="0.2">
      <c r="A193" s="97">
        <v>172</v>
      </c>
      <c r="B193" s="22" t="s">
        <v>82</v>
      </c>
      <c r="C193" s="101">
        <f t="shared" ref="C193" si="234">SUM(C194)-SUM(C195)</f>
        <v>0</v>
      </c>
      <c r="D193" s="101">
        <f t="shared" ref="D193" si="235">SUM(D194)-SUM(D195)</f>
        <v>0</v>
      </c>
      <c r="E193" s="101">
        <f t="shared" ref="E193:P193" si="236">SUM(E194)-SUM(E195)</f>
        <v>0</v>
      </c>
      <c r="F193" s="101">
        <f t="shared" si="236"/>
        <v>0</v>
      </c>
      <c r="G193" s="101">
        <f t="shared" si="236"/>
        <v>0</v>
      </c>
      <c r="H193" s="101">
        <f t="shared" si="236"/>
        <v>0</v>
      </c>
      <c r="I193" s="101">
        <f t="shared" si="236"/>
        <v>0</v>
      </c>
      <c r="J193" s="101">
        <f t="shared" si="236"/>
        <v>0</v>
      </c>
      <c r="K193" s="101">
        <f t="shared" si="236"/>
        <v>0</v>
      </c>
      <c r="L193" s="101">
        <f t="shared" si="236"/>
        <v>0</v>
      </c>
      <c r="M193" s="101">
        <f t="shared" si="236"/>
        <v>0</v>
      </c>
      <c r="N193" s="101">
        <f t="shared" si="236"/>
        <v>0</v>
      </c>
      <c r="O193" s="101">
        <f t="shared" si="236"/>
        <v>0</v>
      </c>
      <c r="P193" s="101">
        <f t="shared" si="236"/>
        <v>0</v>
      </c>
      <c r="Q193" s="99">
        <v>172</v>
      </c>
    </row>
    <row r="194" spans="1:17" ht="12.75" customHeight="1" x14ac:dyDescent="0.2">
      <c r="A194" s="97">
        <v>173</v>
      </c>
      <c r="B194" s="17" t="s">
        <v>14</v>
      </c>
      <c r="C194" s="103" t="s">
        <v>18</v>
      </c>
      <c r="D194" s="103" t="s">
        <v>18</v>
      </c>
      <c r="E194" s="103" t="s">
        <v>18</v>
      </c>
      <c r="F194" s="103" t="s">
        <v>18</v>
      </c>
      <c r="G194" s="103" t="s">
        <v>18</v>
      </c>
      <c r="H194" s="103" t="s">
        <v>18</v>
      </c>
      <c r="I194" s="103" t="s">
        <v>18</v>
      </c>
      <c r="J194" s="103" t="s">
        <v>18</v>
      </c>
      <c r="K194" s="103" t="s">
        <v>18</v>
      </c>
      <c r="L194" s="103" t="s">
        <v>18</v>
      </c>
      <c r="M194" s="103" t="s">
        <v>18</v>
      </c>
      <c r="N194" s="103" t="s">
        <v>18</v>
      </c>
      <c r="O194" s="103" t="s">
        <v>18</v>
      </c>
      <c r="P194" s="103" t="s">
        <v>18</v>
      </c>
      <c r="Q194" s="99">
        <v>173</v>
      </c>
    </row>
    <row r="195" spans="1:17" ht="12.75" customHeight="1" x14ac:dyDescent="0.2">
      <c r="A195" s="97">
        <v>174</v>
      </c>
      <c r="B195" s="17" t="s">
        <v>15</v>
      </c>
      <c r="C195" s="103" t="s">
        <v>18</v>
      </c>
      <c r="D195" s="103" t="s">
        <v>18</v>
      </c>
      <c r="E195" s="103" t="s">
        <v>18</v>
      </c>
      <c r="F195" s="103" t="s">
        <v>18</v>
      </c>
      <c r="G195" s="103" t="s">
        <v>18</v>
      </c>
      <c r="H195" s="103" t="s">
        <v>18</v>
      </c>
      <c r="I195" s="103" t="s">
        <v>18</v>
      </c>
      <c r="J195" s="103" t="s">
        <v>18</v>
      </c>
      <c r="K195" s="103" t="s">
        <v>18</v>
      </c>
      <c r="L195" s="103" t="s">
        <v>18</v>
      </c>
      <c r="M195" s="103" t="s">
        <v>18</v>
      </c>
      <c r="N195" s="103" t="s">
        <v>18</v>
      </c>
      <c r="O195" s="103" t="s">
        <v>18</v>
      </c>
      <c r="P195" s="103" t="s">
        <v>18</v>
      </c>
      <c r="Q195" s="99">
        <v>174</v>
      </c>
    </row>
    <row r="196" spans="1:17" ht="12.75" customHeight="1" x14ac:dyDescent="0.2">
      <c r="A196" s="97">
        <v>175</v>
      </c>
      <c r="B196" s="21" t="s">
        <v>83</v>
      </c>
      <c r="C196" s="102">
        <f t="shared" ref="C196:P196" si="237">SUM(C197)-SUM(C198)</f>
        <v>715.9</v>
      </c>
      <c r="D196" s="102">
        <f t="shared" si="237"/>
        <v>152.1</v>
      </c>
      <c r="E196" s="102">
        <f t="shared" si="237"/>
        <v>181.70000000000002</v>
      </c>
      <c r="F196" s="102">
        <f t="shared" si="237"/>
        <v>182.69999999999996</v>
      </c>
      <c r="G196" s="102">
        <f t="shared" si="237"/>
        <v>199.39999999999998</v>
      </c>
      <c r="H196" s="102">
        <f t="shared" si="237"/>
        <v>710.00000000000011</v>
      </c>
      <c r="I196" s="102">
        <f t="shared" si="237"/>
        <v>176.40000000000003</v>
      </c>
      <c r="J196" s="102">
        <f t="shared" si="237"/>
        <v>196.3</v>
      </c>
      <c r="K196" s="102">
        <f t="shared" si="237"/>
        <v>164.4</v>
      </c>
      <c r="L196" s="102">
        <f t="shared" si="237"/>
        <v>172.89999999999998</v>
      </c>
      <c r="M196" s="102">
        <f t="shared" si="237"/>
        <v>491.5</v>
      </c>
      <c r="N196" s="102">
        <f t="shared" si="237"/>
        <v>195.80000000000004</v>
      </c>
      <c r="O196" s="102">
        <f t="shared" si="237"/>
        <v>148.59999999999997</v>
      </c>
      <c r="P196" s="102">
        <f t="shared" si="237"/>
        <v>147.1</v>
      </c>
      <c r="Q196" s="99">
        <v>175</v>
      </c>
    </row>
    <row r="197" spans="1:17" ht="12.75" customHeight="1" x14ac:dyDescent="0.2">
      <c r="A197" s="97">
        <v>176</v>
      </c>
      <c r="B197" s="17" t="s">
        <v>14</v>
      </c>
      <c r="C197" s="101">
        <f t="shared" ref="C197:P198" si="238">SUM(C200,C203)</f>
        <v>1257.5</v>
      </c>
      <c r="D197" s="101">
        <f t="shared" si="238"/>
        <v>291.39999999999998</v>
      </c>
      <c r="E197" s="101">
        <f t="shared" si="238"/>
        <v>318.3</v>
      </c>
      <c r="F197" s="101">
        <f t="shared" si="238"/>
        <v>290.89999999999998</v>
      </c>
      <c r="G197" s="101">
        <f t="shared" si="238"/>
        <v>356.9</v>
      </c>
      <c r="H197" s="101">
        <f t="shared" si="238"/>
        <v>1222.7</v>
      </c>
      <c r="I197" s="101">
        <f t="shared" si="238"/>
        <v>313.10000000000002</v>
      </c>
      <c r="J197" s="101">
        <f t="shared" si="238"/>
        <v>312.2</v>
      </c>
      <c r="K197" s="101">
        <f t="shared" si="238"/>
        <v>284</v>
      </c>
      <c r="L197" s="101">
        <f t="shared" si="238"/>
        <v>313.39999999999998</v>
      </c>
      <c r="M197" s="101">
        <f t="shared" si="238"/>
        <v>864.1</v>
      </c>
      <c r="N197" s="101">
        <f t="shared" si="238"/>
        <v>327.20000000000005</v>
      </c>
      <c r="O197" s="101">
        <f t="shared" si="238"/>
        <v>269.89999999999998</v>
      </c>
      <c r="P197" s="101">
        <f t="shared" si="238"/>
        <v>267</v>
      </c>
      <c r="Q197" s="99">
        <v>176</v>
      </c>
    </row>
    <row r="198" spans="1:17" ht="12.75" customHeight="1" x14ac:dyDescent="0.2">
      <c r="A198" s="97">
        <v>177</v>
      </c>
      <c r="B198" s="17" t="s">
        <v>15</v>
      </c>
      <c r="C198" s="101">
        <f t="shared" si="238"/>
        <v>541.6</v>
      </c>
      <c r="D198" s="101">
        <f t="shared" si="238"/>
        <v>139.29999999999998</v>
      </c>
      <c r="E198" s="101">
        <f t="shared" si="238"/>
        <v>136.6</v>
      </c>
      <c r="F198" s="101">
        <f t="shared" si="238"/>
        <v>108.20000000000002</v>
      </c>
      <c r="G198" s="101">
        <f t="shared" si="238"/>
        <v>157.5</v>
      </c>
      <c r="H198" s="101">
        <f t="shared" si="238"/>
        <v>512.69999999999993</v>
      </c>
      <c r="I198" s="101">
        <f t="shared" si="238"/>
        <v>136.69999999999999</v>
      </c>
      <c r="J198" s="101">
        <f t="shared" si="238"/>
        <v>115.89999999999999</v>
      </c>
      <c r="K198" s="101">
        <f t="shared" si="238"/>
        <v>119.6</v>
      </c>
      <c r="L198" s="101">
        <f t="shared" si="238"/>
        <v>140.5</v>
      </c>
      <c r="M198" s="101">
        <f t="shared" si="238"/>
        <v>372.6</v>
      </c>
      <c r="N198" s="101">
        <f t="shared" si="238"/>
        <v>131.4</v>
      </c>
      <c r="O198" s="101">
        <f t="shared" si="238"/>
        <v>121.30000000000001</v>
      </c>
      <c r="P198" s="101">
        <f t="shared" si="238"/>
        <v>119.9</v>
      </c>
      <c r="Q198" s="99">
        <v>177</v>
      </c>
    </row>
    <row r="199" spans="1:17" ht="12.75" customHeight="1" x14ac:dyDescent="0.2">
      <c r="A199" s="97">
        <v>178</v>
      </c>
      <c r="B199" s="22" t="s">
        <v>84</v>
      </c>
      <c r="C199" s="101">
        <f t="shared" ref="C199" si="239">SUM(C200)-SUM(C201)</f>
        <v>48.300000000000068</v>
      </c>
      <c r="D199" s="101">
        <f t="shared" ref="D199" si="240">SUM(D200)-SUM(D201)</f>
        <v>-4.6999999999999886</v>
      </c>
      <c r="E199" s="101">
        <f t="shared" ref="E199:P199" si="241">SUM(E200)-SUM(E201)</f>
        <v>12.700000000000003</v>
      </c>
      <c r="F199" s="101">
        <f t="shared" si="241"/>
        <v>18.299999999999983</v>
      </c>
      <c r="G199" s="101">
        <f t="shared" si="241"/>
        <v>22</v>
      </c>
      <c r="H199" s="101">
        <f t="shared" si="241"/>
        <v>8.5000000000000568</v>
      </c>
      <c r="I199" s="101">
        <f t="shared" si="241"/>
        <v>-1.4999999999999858</v>
      </c>
      <c r="J199" s="101">
        <f t="shared" si="241"/>
        <v>12.400000000000006</v>
      </c>
      <c r="K199" s="101">
        <f t="shared" si="241"/>
        <v>1</v>
      </c>
      <c r="L199" s="101">
        <f t="shared" si="241"/>
        <v>-3.3999999999999915</v>
      </c>
      <c r="M199" s="101">
        <f t="shared" si="241"/>
        <v>-15.099999999999966</v>
      </c>
      <c r="N199" s="101">
        <f t="shared" si="241"/>
        <v>18.800000000000011</v>
      </c>
      <c r="O199" s="101">
        <f t="shared" si="241"/>
        <v>-18.5</v>
      </c>
      <c r="P199" s="101">
        <f t="shared" si="241"/>
        <v>-15.400000000000006</v>
      </c>
      <c r="Q199" s="99">
        <v>178</v>
      </c>
    </row>
    <row r="200" spans="1:17" ht="12.75" customHeight="1" x14ac:dyDescent="0.2">
      <c r="A200" s="97">
        <v>179</v>
      </c>
      <c r="B200" s="17" t="s">
        <v>14</v>
      </c>
      <c r="C200" s="101">
        <f t="shared" ref="C200:C201" si="242">SUM(D200,E200,F200,G200)</f>
        <v>508.30000000000007</v>
      </c>
      <c r="D200" s="101">
        <v>111.7</v>
      </c>
      <c r="E200" s="101">
        <v>130.9</v>
      </c>
      <c r="F200" s="101">
        <v>104.3</v>
      </c>
      <c r="G200" s="101">
        <v>161.4</v>
      </c>
      <c r="H200" s="101">
        <f t="shared" ref="H200:H201" si="243">SUM(I200,J200,K200,L200)</f>
        <v>449.2</v>
      </c>
      <c r="I200" s="101">
        <v>115.50000000000001</v>
      </c>
      <c r="J200" s="101">
        <v>111.3</v>
      </c>
      <c r="K200" s="101">
        <v>101.19999999999999</v>
      </c>
      <c r="L200" s="101">
        <v>121.2</v>
      </c>
      <c r="M200" s="101">
        <f t="shared" ref="M200:M201" si="244">SUM(N200,O200,P200)</f>
        <v>305.70000000000005</v>
      </c>
      <c r="N200" s="101">
        <v>128.30000000000001</v>
      </c>
      <c r="O200" s="101">
        <v>89.4</v>
      </c>
      <c r="P200" s="101">
        <v>88</v>
      </c>
      <c r="Q200" s="99">
        <v>179</v>
      </c>
    </row>
    <row r="201" spans="1:17" ht="12.75" customHeight="1" x14ac:dyDescent="0.2">
      <c r="A201" s="97">
        <v>180</v>
      </c>
      <c r="B201" s="17" t="s">
        <v>15</v>
      </c>
      <c r="C201" s="101">
        <f t="shared" si="242"/>
        <v>460</v>
      </c>
      <c r="D201" s="101">
        <v>116.39999999999999</v>
      </c>
      <c r="E201" s="101">
        <v>118.2</v>
      </c>
      <c r="F201" s="101">
        <v>86.000000000000014</v>
      </c>
      <c r="G201" s="101">
        <v>139.4</v>
      </c>
      <c r="H201" s="101">
        <f t="shared" si="243"/>
        <v>440.69999999999993</v>
      </c>
      <c r="I201" s="101">
        <v>117</v>
      </c>
      <c r="J201" s="101">
        <v>98.899999999999991</v>
      </c>
      <c r="K201" s="101">
        <v>100.19999999999999</v>
      </c>
      <c r="L201" s="101">
        <v>124.6</v>
      </c>
      <c r="M201" s="101">
        <f t="shared" si="244"/>
        <v>320.8</v>
      </c>
      <c r="N201" s="101">
        <v>109.5</v>
      </c>
      <c r="O201" s="101">
        <v>107.9</v>
      </c>
      <c r="P201" s="101">
        <v>103.4</v>
      </c>
      <c r="Q201" s="99">
        <v>180</v>
      </c>
    </row>
    <row r="202" spans="1:17" ht="12.75" customHeight="1" x14ac:dyDescent="0.2">
      <c r="A202" s="97">
        <v>181</v>
      </c>
      <c r="B202" s="22" t="s">
        <v>85</v>
      </c>
      <c r="C202" s="101">
        <f t="shared" ref="C202" si="245">SUM(C203)-SUM(C204)</f>
        <v>667.6</v>
      </c>
      <c r="D202" s="101">
        <f t="shared" ref="D202" si="246">SUM(D203)-SUM(D204)</f>
        <v>156.79999999999998</v>
      </c>
      <c r="E202" s="101">
        <f t="shared" ref="E202:P202" si="247">SUM(E203)-SUM(E204)</f>
        <v>169</v>
      </c>
      <c r="F202" s="101">
        <f t="shared" si="247"/>
        <v>164.4</v>
      </c>
      <c r="G202" s="101">
        <f t="shared" si="247"/>
        <v>177.4</v>
      </c>
      <c r="H202" s="101">
        <f t="shared" si="247"/>
        <v>701.5</v>
      </c>
      <c r="I202" s="101">
        <f t="shared" si="247"/>
        <v>177.9</v>
      </c>
      <c r="J202" s="101">
        <f t="shared" si="247"/>
        <v>183.9</v>
      </c>
      <c r="K202" s="101">
        <f t="shared" si="247"/>
        <v>163.4</v>
      </c>
      <c r="L202" s="101">
        <f t="shared" si="247"/>
        <v>176.29999999999998</v>
      </c>
      <c r="M202" s="101">
        <f t="shared" si="247"/>
        <v>506.59999999999997</v>
      </c>
      <c r="N202" s="101">
        <f t="shared" si="247"/>
        <v>177</v>
      </c>
      <c r="O202" s="101">
        <f t="shared" si="247"/>
        <v>167.1</v>
      </c>
      <c r="P202" s="101">
        <f t="shared" si="247"/>
        <v>162.5</v>
      </c>
      <c r="Q202" s="99">
        <v>181</v>
      </c>
    </row>
    <row r="203" spans="1:17" ht="12.75" customHeight="1" x14ac:dyDescent="0.2">
      <c r="A203" s="97">
        <v>182</v>
      </c>
      <c r="B203" s="17" t="s">
        <v>14</v>
      </c>
      <c r="C203" s="101">
        <f t="shared" ref="C203:C204" si="248">SUM(D203,E203,F203,G203)</f>
        <v>749.2</v>
      </c>
      <c r="D203" s="101">
        <v>179.7</v>
      </c>
      <c r="E203" s="101">
        <v>187.4</v>
      </c>
      <c r="F203" s="101">
        <v>186.6</v>
      </c>
      <c r="G203" s="101">
        <v>195.5</v>
      </c>
      <c r="H203" s="101">
        <f t="shared" ref="H203:H204" si="249">SUM(I203,J203,K203,L203)</f>
        <v>773.5</v>
      </c>
      <c r="I203" s="101">
        <v>197.6</v>
      </c>
      <c r="J203" s="101">
        <v>200.9</v>
      </c>
      <c r="K203" s="101">
        <v>182.8</v>
      </c>
      <c r="L203" s="101">
        <v>192.2</v>
      </c>
      <c r="M203" s="101">
        <f t="shared" ref="M203:M204" si="250">SUM(N203,O203,P203)</f>
        <v>558.4</v>
      </c>
      <c r="N203" s="101">
        <v>198.9</v>
      </c>
      <c r="O203" s="101">
        <v>180.5</v>
      </c>
      <c r="P203" s="101">
        <v>179</v>
      </c>
      <c r="Q203" s="99">
        <v>182</v>
      </c>
    </row>
    <row r="204" spans="1:17" ht="12.75" customHeight="1" x14ac:dyDescent="0.2">
      <c r="A204" s="97">
        <v>183</v>
      </c>
      <c r="B204" s="17" t="s">
        <v>15</v>
      </c>
      <c r="C204" s="101">
        <f t="shared" si="248"/>
        <v>81.599999999999994</v>
      </c>
      <c r="D204" s="101">
        <v>22.9</v>
      </c>
      <c r="E204" s="101">
        <v>18.399999999999999</v>
      </c>
      <c r="F204" s="101">
        <v>22.2</v>
      </c>
      <c r="G204" s="101">
        <v>18.100000000000001</v>
      </c>
      <c r="H204" s="101">
        <f t="shared" si="249"/>
        <v>72</v>
      </c>
      <c r="I204" s="101">
        <v>19.7</v>
      </c>
      <c r="J204" s="101">
        <v>17</v>
      </c>
      <c r="K204" s="101">
        <v>19.399999999999999</v>
      </c>
      <c r="L204" s="101">
        <v>15.9</v>
      </c>
      <c r="M204" s="101">
        <f t="shared" si="250"/>
        <v>51.8</v>
      </c>
      <c r="N204" s="101">
        <v>21.9</v>
      </c>
      <c r="O204" s="101">
        <v>13.4</v>
      </c>
      <c r="P204" s="101">
        <v>16.5</v>
      </c>
      <c r="Q204" s="99">
        <v>183</v>
      </c>
    </row>
    <row r="205" spans="1:17" ht="12.75" customHeight="1" x14ac:dyDescent="0.2">
      <c r="A205" s="97">
        <v>184</v>
      </c>
      <c r="B205" s="21" t="s">
        <v>86</v>
      </c>
      <c r="C205" s="102">
        <f t="shared" ref="C205" si="251">SUM(C206)-SUM(C207)</f>
        <v>-43.3</v>
      </c>
      <c r="D205" s="102">
        <f t="shared" ref="D205" si="252">SUM(D206)-SUM(D207)</f>
        <v>-11.2</v>
      </c>
      <c r="E205" s="102">
        <f t="shared" ref="E205:P205" si="253">SUM(E206)-SUM(E207)</f>
        <v>-12</v>
      </c>
      <c r="F205" s="102">
        <f t="shared" si="253"/>
        <v>-10</v>
      </c>
      <c r="G205" s="102">
        <f t="shared" si="253"/>
        <v>-10.1</v>
      </c>
      <c r="H205" s="102">
        <f t="shared" si="253"/>
        <v>-42.5</v>
      </c>
      <c r="I205" s="102">
        <f t="shared" si="253"/>
        <v>-10.1</v>
      </c>
      <c r="J205" s="102">
        <f t="shared" si="253"/>
        <v>-10.899999999999999</v>
      </c>
      <c r="K205" s="102">
        <f t="shared" si="253"/>
        <v>-10.799999999999999</v>
      </c>
      <c r="L205" s="102">
        <f t="shared" si="253"/>
        <v>-10.7</v>
      </c>
      <c r="M205" s="102">
        <f t="shared" si="253"/>
        <v>-16.099999999999998</v>
      </c>
      <c r="N205" s="102">
        <f t="shared" si="253"/>
        <v>-10.299999999999999</v>
      </c>
      <c r="O205" s="102">
        <f t="shared" si="253"/>
        <v>-2.9000000000000004</v>
      </c>
      <c r="P205" s="102">
        <f t="shared" si="253"/>
        <v>-2.9000000000000004</v>
      </c>
      <c r="Q205" s="99">
        <v>184</v>
      </c>
    </row>
    <row r="206" spans="1:17" ht="12.75" customHeight="1" x14ac:dyDescent="0.2">
      <c r="A206" s="97">
        <v>185</v>
      </c>
      <c r="B206" s="17" t="s">
        <v>14</v>
      </c>
      <c r="C206" s="101">
        <f t="shared" ref="C206:C207" si="254">SUM(D206,E206,F206,G206)</f>
        <v>3.6999999999999997</v>
      </c>
      <c r="D206" s="101">
        <v>0.89999999999999991</v>
      </c>
      <c r="E206" s="101">
        <v>0.89999999999999991</v>
      </c>
      <c r="F206" s="101">
        <v>0.89999999999999991</v>
      </c>
      <c r="G206" s="101">
        <v>1</v>
      </c>
      <c r="H206" s="101">
        <f t="shared" ref="H206:H207" si="255">SUM(I206,J206,K206,L206)</f>
        <v>3.8</v>
      </c>
      <c r="I206" s="101">
        <v>0.89999999999999991</v>
      </c>
      <c r="J206" s="101">
        <v>0.89999999999999991</v>
      </c>
      <c r="K206" s="101">
        <v>1</v>
      </c>
      <c r="L206" s="101">
        <v>1</v>
      </c>
      <c r="M206" s="101">
        <f t="shared" ref="M206:M207" si="256">SUM(N206,O206,P206)</f>
        <v>14.2</v>
      </c>
      <c r="N206" s="101">
        <v>1</v>
      </c>
      <c r="O206" s="101">
        <v>6.6</v>
      </c>
      <c r="P206" s="101">
        <v>6.6</v>
      </c>
      <c r="Q206" s="99">
        <v>185</v>
      </c>
    </row>
    <row r="207" spans="1:17" ht="12.75" customHeight="1" x14ac:dyDescent="0.2">
      <c r="A207" s="97">
        <v>186</v>
      </c>
      <c r="B207" s="17" t="s">
        <v>15</v>
      </c>
      <c r="C207" s="101">
        <f t="shared" si="254"/>
        <v>47</v>
      </c>
      <c r="D207" s="101">
        <v>12.1</v>
      </c>
      <c r="E207" s="101">
        <v>12.9</v>
      </c>
      <c r="F207" s="101">
        <v>10.9</v>
      </c>
      <c r="G207" s="101">
        <v>11.1</v>
      </c>
      <c r="H207" s="101">
        <f t="shared" si="255"/>
        <v>46.3</v>
      </c>
      <c r="I207" s="101">
        <v>11</v>
      </c>
      <c r="J207" s="101">
        <v>11.799999999999999</v>
      </c>
      <c r="K207" s="101">
        <v>11.799999999999999</v>
      </c>
      <c r="L207" s="101">
        <v>11.7</v>
      </c>
      <c r="M207" s="101">
        <f t="shared" si="256"/>
        <v>30.299999999999997</v>
      </c>
      <c r="N207" s="101">
        <v>11.299999999999999</v>
      </c>
      <c r="O207" s="101">
        <v>9.5</v>
      </c>
      <c r="P207" s="101">
        <v>9.5</v>
      </c>
      <c r="Q207" s="99">
        <v>186</v>
      </c>
    </row>
    <row r="208" spans="1:17" ht="12.75" customHeight="1" x14ac:dyDescent="0.2">
      <c r="A208" s="97">
        <v>187</v>
      </c>
      <c r="B208" s="21" t="s">
        <v>87</v>
      </c>
      <c r="C208" s="102">
        <f t="shared" ref="C208" si="257">SUM(C209)-SUM(C210)</f>
        <v>227.2999999999999</v>
      </c>
      <c r="D208" s="102">
        <f t="shared" ref="D208" si="258">SUM(D209)-SUM(D210)</f>
        <v>51.3</v>
      </c>
      <c r="E208" s="102">
        <f t="shared" ref="E208:P208" si="259">SUM(E209)-SUM(E210)</f>
        <v>59.999999999999993</v>
      </c>
      <c r="F208" s="102">
        <f t="shared" si="259"/>
        <v>57.699999999999996</v>
      </c>
      <c r="G208" s="102">
        <f t="shared" si="259"/>
        <v>58.29999999999999</v>
      </c>
      <c r="H208" s="102">
        <f t="shared" si="259"/>
        <v>214.99999999999997</v>
      </c>
      <c r="I208" s="102">
        <f t="shared" si="259"/>
        <v>53.8</v>
      </c>
      <c r="J208" s="102">
        <f t="shared" si="259"/>
        <v>53.40000000000002</v>
      </c>
      <c r="K208" s="102">
        <f t="shared" si="259"/>
        <v>53.899999999999991</v>
      </c>
      <c r="L208" s="102">
        <f t="shared" si="259"/>
        <v>53.900000000000006</v>
      </c>
      <c r="M208" s="102">
        <f t="shared" si="259"/>
        <v>164.1</v>
      </c>
      <c r="N208" s="102">
        <f t="shared" si="259"/>
        <v>52.70000000000001</v>
      </c>
      <c r="O208" s="102">
        <f t="shared" si="259"/>
        <v>57.599999999999994</v>
      </c>
      <c r="P208" s="102">
        <f t="shared" si="259"/>
        <v>53.79999999999999</v>
      </c>
      <c r="Q208" s="99">
        <v>187</v>
      </c>
    </row>
    <row r="209" spans="1:17" ht="12.75" customHeight="1" x14ac:dyDescent="0.2">
      <c r="A209" s="97">
        <v>188</v>
      </c>
      <c r="B209" s="17" t="s">
        <v>14</v>
      </c>
      <c r="C209" s="101">
        <f t="shared" ref="C209:P210" si="260">SUM(C212,C215,C218)</f>
        <v>300.7999999999999</v>
      </c>
      <c r="D209" s="101">
        <f t="shared" si="260"/>
        <v>70.099999999999994</v>
      </c>
      <c r="E209" s="101">
        <f t="shared" si="260"/>
        <v>76.399999999999991</v>
      </c>
      <c r="F209" s="101">
        <f t="shared" si="260"/>
        <v>76.599999999999994</v>
      </c>
      <c r="G209" s="101">
        <f t="shared" si="260"/>
        <v>77.699999999999989</v>
      </c>
      <c r="H209" s="101">
        <f t="shared" si="260"/>
        <v>293.89999999999998</v>
      </c>
      <c r="I209" s="101">
        <f t="shared" si="260"/>
        <v>72.599999999999994</v>
      </c>
      <c r="J209" s="101">
        <f t="shared" si="260"/>
        <v>73.200000000000017</v>
      </c>
      <c r="K209" s="101">
        <f t="shared" si="260"/>
        <v>73.899999999999991</v>
      </c>
      <c r="L209" s="101">
        <f t="shared" si="260"/>
        <v>74.2</v>
      </c>
      <c r="M209" s="101">
        <f t="shared" si="260"/>
        <v>227.5</v>
      </c>
      <c r="N209" s="101">
        <f t="shared" si="260"/>
        <v>74.600000000000009</v>
      </c>
      <c r="O209" s="101">
        <f t="shared" si="260"/>
        <v>78</v>
      </c>
      <c r="P209" s="101">
        <f t="shared" si="260"/>
        <v>74.899999999999991</v>
      </c>
      <c r="Q209" s="99">
        <v>188</v>
      </c>
    </row>
    <row r="210" spans="1:17" ht="12.75" customHeight="1" x14ac:dyDescent="0.2">
      <c r="A210" s="97">
        <v>189</v>
      </c>
      <c r="B210" s="17" t="s">
        <v>15</v>
      </c>
      <c r="C210" s="101">
        <f t="shared" si="260"/>
        <v>73.499999999999986</v>
      </c>
      <c r="D210" s="101">
        <f t="shared" si="260"/>
        <v>18.8</v>
      </c>
      <c r="E210" s="101">
        <f t="shared" si="260"/>
        <v>16.399999999999999</v>
      </c>
      <c r="F210" s="101">
        <f t="shared" si="260"/>
        <v>18.899999999999999</v>
      </c>
      <c r="G210" s="101">
        <f t="shared" si="260"/>
        <v>19.399999999999999</v>
      </c>
      <c r="H210" s="101">
        <f t="shared" si="260"/>
        <v>78.900000000000006</v>
      </c>
      <c r="I210" s="101">
        <f t="shared" si="260"/>
        <v>18.799999999999997</v>
      </c>
      <c r="J210" s="101">
        <f t="shared" si="260"/>
        <v>19.799999999999997</v>
      </c>
      <c r="K210" s="101">
        <f t="shared" si="260"/>
        <v>20</v>
      </c>
      <c r="L210" s="101">
        <f t="shared" si="260"/>
        <v>20.3</v>
      </c>
      <c r="M210" s="101">
        <f t="shared" si="260"/>
        <v>63.4</v>
      </c>
      <c r="N210" s="101">
        <f t="shared" si="260"/>
        <v>21.9</v>
      </c>
      <c r="O210" s="101">
        <f t="shared" si="260"/>
        <v>20.400000000000002</v>
      </c>
      <c r="P210" s="101">
        <f t="shared" si="260"/>
        <v>21.1</v>
      </c>
      <c r="Q210" s="99">
        <v>189</v>
      </c>
    </row>
    <row r="211" spans="1:17" ht="12.75" customHeight="1" x14ac:dyDescent="0.2">
      <c r="A211" s="97">
        <v>190</v>
      </c>
      <c r="B211" s="22" t="s">
        <v>88</v>
      </c>
      <c r="C211" s="101">
        <f t="shared" ref="C211" si="261">SUM(C212)-SUM(C213)</f>
        <v>245.39999999999995</v>
      </c>
      <c r="D211" s="101">
        <f t="shared" ref="D211" si="262">SUM(D212)-SUM(D213)</f>
        <v>56.1</v>
      </c>
      <c r="E211" s="101">
        <f t="shared" ref="E211:P211" si="263">SUM(E212)-SUM(E213)</f>
        <v>63.399999999999991</v>
      </c>
      <c r="F211" s="101">
        <f t="shared" si="263"/>
        <v>62.199999999999989</v>
      </c>
      <c r="G211" s="101">
        <f t="shared" si="263"/>
        <v>63.699999999999989</v>
      </c>
      <c r="H211" s="101">
        <f t="shared" si="263"/>
        <v>226.89999999999998</v>
      </c>
      <c r="I211" s="101">
        <f t="shared" si="263"/>
        <v>57</v>
      </c>
      <c r="J211" s="101">
        <f t="shared" si="263"/>
        <v>56.500000000000007</v>
      </c>
      <c r="K211" s="101">
        <f t="shared" si="263"/>
        <v>56.499999999999993</v>
      </c>
      <c r="L211" s="101">
        <f t="shared" si="263"/>
        <v>56.9</v>
      </c>
      <c r="M211" s="101">
        <f t="shared" si="263"/>
        <v>176.39999999999998</v>
      </c>
      <c r="N211" s="101">
        <f t="shared" si="263"/>
        <v>57.1</v>
      </c>
      <c r="O211" s="101">
        <f t="shared" si="263"/>
        <v>61.5</v>
      </c>
      <c r="P211" s="101">
        <f t="shared" si="263"/>
        <v>57.8</v>
      </c>
      <c r="Q211" s="99">
        <v>190</v>
      </c>
    </row>
    <row r="212" spans="1:17" ht="12.75" customHeight="1" x14ac:dyDescent="0.2">
      <c r="A212" s="97">
        <v>191</v>
      </c>
      <c r="B212" s="17" t="s">
        <v>14</v>
      </c>
      <c r="C212" s="101">
        <f t="shared" ref="C212:C213" si="264">SUM(D212,E212,F212,G212)</f>
        <v>269.99999999999994</v>
      </c>
      <c r="D212" s="101">
        <v>62.5</v>
      </c>
      <c r="E212" s="101">
        <v>68.899999999999991</v>
      </c>
      <c r="F212" s="101">
        <v>68.699999999999989</v>
      </c>
      <c r="G212" s="101">
        <v>69.899999999999991</v>
      </c>
      <c r="H212" s="101">
        <f t="shared" ref="H212:H213" si="265">SUM(I212,J212,K212,L212)</f>
        <v>257.7</v>
      </c>
      <c r="I212" s="101">
        <v>63.699999999999996</v>
      </c>
      <c r="J212" s="101">
        <v>64.400000000000006</v>
      </c>
      <c r="K212" s="101">
        <v>64.599999999999994</v>
      </c>
      <c r="L212" s="101">
        <v>65</v>
      </c>
      <c r="M212" s="101">
        <f t="shared" ref="M212:M213" si="266">SUM(N212,O212,P212)</f>
        <v>201.7</v>
      </c>
      <c r="N212" s="101">
        <v>65.7</v>
      </c>
      <c r="O212" s="101">
        <v>69.7</v>
      </c>
      <c r="P212" s="101">
        <v>66.3</v>
      </c>
      <c r="Q212" s="99">
        <v>191</v>
      </c>
    </row>
    <row r="213" spans="1:17" ht="12.75" customHeight="1" x14ac:dyDescent="0.2">
      <c r="A213" s="97">
        <v>192</v>
      </c>
      <c r="B213" s="17" t="s">
        <v>15</v>
      </c>
      <c r="C213" s="101">
        <f t="shared" si="264"/>
        <v>24.599999999999998</v>
      </c>
      <c r="D213" s="101">
        <v>6.4</v>
      </c>
      <c r="E213" s="101">
        <v>5.5</v>
      </c>
      <c r="F213" s="101">
        <v>6.5</v>
      </c>
      <c r="G213" s="101">
        <v>6.2</v>
      </c>
      <c r="H213" s="101">
        <f t="shared" si="265"/>
        <v>30.799999999999997</v>
      </c>
      <c r="I213" s="101">
        <v>6.6999999999999993</v>
      </c>
      <c r="J213" s="101">
        <v>7.9</v>
      </c>
      <c r="K213" s="101">
        <v>8.1</v>
      </c>
      <c r="L213" s="101">
        <v>8.1</v>
      </c>
      <c r="M213" s="101">
        <f t="shared" si="266"/>
        <v>25.3</v>
      </c>
      <c r="N213" s="101">
        <v>8.6000000000000014</v>
      </c>
      <c r="O213" s="101">
        <v>8.1999999999999993</v>
      </c>
      <c r="P213" s="101">
        <v>8.5</v>
      </c>
      <c r="Q213" s="99">
        <v>192</v>
      </c>
    </row>
    <row r="214" spans="1:17" ht="12.75" customHeight="1" x14ac:dyDescent="0.2">
      <c r="A214" s="97">
        <v>193</v>
      </c>
      <c r="B214" s="22" t="s">
        <v>89</v>
      </c>
      <c r="C214" s="101">
        <f t="shared" ref="C214" si="267">SUM(C215)-SUM(C216)</f>
        <v>-14.199999999999992</v>
      </c>
      <c r="D214" s="101">
        <f t="shared" ref="D214" si="268">SUM(D215)-SUM(D216)</f>
        <v>-3.4000000000000004</v>
      </c>
      <c r="E214" s="101">
        <f t="shared" ref="E214:P214" si="269">SUM(E215)-SUM(E216)</f>
        <v>-3.5999999999999996</v>
      </c>
      <c r="F214" s="101">
        <f t="shared" si="269"/>
        <v>-3.2999999999999989</v>
      </c>
      <c r="G214" s="101">
        <f t="shared" si="269"/>
        <v>-3.8999999999999995</v>
      </c>
      <c r="H214" s="101">
        <f t="shared" si="269"/>
        <v>-6.399999999999995</v>
      </c>
      <c r="I214" s="101">
        <f t="shared" si="269"/>
        <v>-1.7999999999999989</v>
      </c>
      <c r="J214" s="101">
        <f t="shared" si="269"/>
        <v>-1.5999999999999996</v>
      </c>
      <c r="K214" s="101">
        <f t="shared" si="269"/>
        <v>-1.2999999999999998</v>
      </c>
      <c r="L214" s="101">
        <f t="shared" si="269"/>
        <v>-1.7000000000000002</v>
      </c>
      <c r="M214" s="101">
        <f t="shared" si="269"/>
        <v>-9.0000000000000036</v>
      </c>
      <c r="N214" s="101">
        <f t="shared" si="269"/>
        <v>-3</v>
      </c>
      <c r="O214" s="101">
        <f t="shared" si="269"/>
        <v>-3.1000000000000005</v>
      </c>
      <c r="P214" s="101">
        <f t="shared" si="269"/>
        <v>-2.9000000000000004</v>
      </c>
      <c r="Q214" s="99">
        <v>193</v>
      </c>
    </row>
    <row r="215" spans="1:17" ht="12.75" customHeight="1" x14ac:dyDescent="0.2">
      <c r="A215" s="97">
        <v>194</v>
      </c>
      <c r="B215" s="17" t="s">
        <v>14</v>
      </c>
      <c r="C215" s="101">
        <f t="shared" ref="C215:C216" si="270">SUM(D215,E215,F215,G215)</f>
        <v>22.900000000000002</v>
      </c>
      <c r="D215" s="101">
        <v>5.6</v>
      </c>
      <c r="E215" s="101">
        <v>5.6</v>
      </c>
      <c r="F215" s="101">
        <v>5.9</v>
      </c>
      <c r="G215" s="101">
        <v>5.8</v>
      </c>
      <c r="H215" s="101">
        <f t="shared" ref="H215:H216" si="271">SUM(I215,J215,K215,L215)</f>
        <v>28.3</v>
      </c>
      <c r="I215" s="101">
        <v>6.9</v>
      </c>
      <c r="J215" s="101">
        <v>6.9</v>
      </c>
      <c r="K215" s="101">
        <v>7.3</v>
      </c>
      <c r="L215" s="101">
        <v>7.2</v>
      </c>
      <c r="M215" s="101">
        <f t="shared" ref="M215:M216" si="272">SUM(N215,O215,P215)</f>
        <v>19.799999999999997</v>
      </c>
      <c r="N215" s="101">
        <v>6.9</v>
      </c>
      <c r="O215" s="101">
        <v>6.3</v>
      </c>
      <c r="P215" s="101">
        <v>6.6</v>
      </c>
      <c r="Q215" s="99">
        <v>194</v>
      </c>
    </row>
    <row r="216" spans="1:17" ht="12.75" customHeight="1" x14ac:dyDescent="0.2">
      <c r="A216" s="97">
        <v>195</v>
      </c>
      <c r="B216" s="17" t="s">
        <v>15</v>
      </c>
      <c r="C216" s="101">
        <f t="shared" si="270"/>
        <v>37.099999999999994</v>
      </c>
      <c r="D216" s="101">
        <v>9</v>
      </c>
      <c r="E216" s="101">
        <v>9.1999999999999993</v>
      </c>
      <c r="F216" s="101">
        <v>9.1999999999999993</v>
      </c>
      <c r="G216" s="101">
        <v>9.6999999999999993</v>
      </c>
      <c r="H216" s="101">
        <f t="shared" si="271"/>
        <v>34.699999999999996</v>
      </c>
      <c r="I216" s="101">
        <v>8.6999999999999993</v>
      </c>
      <c r="J216" s="101">
        <v>8.5</v>
      </c>
      <c r="K216" s="101">
        <v>8.6</v>
      </c>
      <c r="L216" s="101">
        <v>8.9</v>
      </c>
      <c r="M216" s="101">
        <f t="shared" si="272"/>
        <v>28.8</v>
      </c>
      <c r="N216" s="101">
        <v>9.9</v>
      </c>
      <c r="O216" s="101">
        <v>9.4</v>
      </c>
      <c r="P216" s="101">
        <v>9.5</v>
      </c>
      <c r="Q216" s="99">
        <v>195</v>
      </c>
    </row>
    <row r="217" spans="1:17" ht="12.75" customHeight="1" x14ac:dyDescent="0.2">
      <c r="A217" s="97">
        <v>196</v>
      </c>
      <c r="B217" s="22" t="s">
        <v>90</v>
      </c>
      <c r="C217" s="101">
        <f t="shared" ref="C217" si="273">SUM(C218)-SUM(C219)</f>
        <v>-3.9000000000000004</v>
      </c>
      <c r="D217" s="101">
        <f t="shared" ref="D217" si="274">SUM(D218)-SUM(D219)</f>
        <v>-1.4</v>
      </c>
      <c r="E217" s="101">
        <f t="shared" ref="E217:P217" si="275">SUM(E218)-SUM(E219)</f>
        <v>0.19999999999999996</v>
      </c>
      <c r="F217" s="101">
        <f t="shared" si="275"/>
        <v>-1.2000000000000002</v>
      </c>
      <c r="G217" s="101">
        <f t="shared" si="275"/>
        <v>-1.5</v>
      </c>
      <c r="H217" s="101">
        <f t="shared" si="275"/>
        <v>-5.4999999999999982</v>
      </c>
      <c r="I217" s="101">
        <f t="shared" si="275"/>
        <v>-1.4</v>
      </c>
      <c r="J217" s="101">
        <f t="shared" si="275"/>
        <v>-1.5</v>
      </c>
      <c r="K217" s="101">
        <f t="shared" si="275"/>
        <v>-1.2999999999999998</v>
      </c>
      <c r="L217" s="101">
        <f t="shared" si="275"/>
        <v>-1.2999999999999998</v>
      </c>
      <c r="M217" s="101">
        <f t="shared" si="275"/>
        <v>-3.2999999999999989</v>
      </c>
      <c r="N217" s="101">
        <f t="shared" si="275"/>
        <v>-1.4</v>
      </c>
      <c r="O217" s="101">
        <f t="shared" si="275"/>
        <v>-0.79999999999999982</v>
      </c>
      <c r="P217" s="101">
        <f t="shared" si="275"/>
        <v>-1.1000000000000001</v>
      </c>
      <c r="Q217" s="99">
        <v>196</v>
      </c>
    </row>
    <row r="218" spans="1:17" ht="12.75" customHeight="1" x14ac:dyDescent="0.2">
      <c r="A218" s="97">
        <v>197</v>
      </c>
      <c r="B218" s="17" t="s">
        <v>14</v>
      </c>
      <c r="C218" s="101">
        <f t="shared" ref="C218:C219" si="276">SUM(D218,E218,F218,G218)</f>
        <v>7.9</v>
      </c>
      <c r="D218" s="101">
        <v>2</v>
      </c>
      <c r="E218" s="101">
        <v>1.9</v>
      </c>
      <c r="F218" s="101">
        <v>2</v>
      </c>
      <c r="G218" s="101">
        <v>2</v>
      </c>
      <c r="H218" s="101">
        <f t="shared" ref="H218:H219" si="277">SUM(I218,J218,K218,L218)</f>
        <v>7.9</v>
      </c>
      <c r="I218" s="101">
        <v>2</v>
      </c>
      <c r="J218" s="101">
        <v>1.9</v>
      </c>
      <c r="K218" s="101">
        <v>2</v>
      </c>
      <c r="L218" s="101">
        <v>2</v>
      </c>
      <c r="M218" s="101">
        <f t="shared" ref="M218:M219" si="278">SUM(N218,O218,P218)</f>
        <v>6</v>
      </c>
      <c r="N218" s="101">
        <v>2</v>
      </c>
      <c r="O218" s="101">
        <v>2</v>
      </c>
      <c r="P218" s="101">
        <v>2</v>
      </c>
      <c r="Q218" s="99">
        <v>197</v>
      </c>
    </row>
    <row r="219" spans="1:17" ht="12.75" customHeight="1" x14ac:dyDescent="0.2">
      <c r="A219" s="97">
        <v>198</v>
      </c>
      <c r="B219" s="17" t="s">
        <v>15</v>
      </c>
      <c r="C219" s="101">
        <f t="shared" si="276"/>
        <v>11.8</v>
      </c>
      <c r="D219" s="101">
        <v>3.4</v>
      </c>
      <c r="E219" s="101">
        <v>1.7</v>
      </c>
      <c r="F219" s="101">
        <v>3.2</v>
      </c>
      <c r="G219" s="101">
        <v>3.5</v>
      </c>
      <c r="H219" s="101">
        <f t="shared" si="277"/>
        <v>13.399999999999999</v>
      </c>
      <c r="I219" s="101">
        <v>3.4</v>
      </c>
      <c r="J219" s="101">
        <v>3.4</v>
      </c>
      <c r="K219" s="101">
        <v>3.3</v>
      </c>
      <c r="L219" s="101">
        <v>3.3</v>
      </c>
      <c r="M219" s="101">
        <f t="shared" si="278"/>
        <v>9.2999999999999989</v>
      </c>
      <c r="N219" s="101">
        <v>3.4</v>
      </c>
      <c r="O219" s="101">
        <v>2.8</v>
      </c>
      <c r="P219" s="101">
        <v>3.1</v>
      </c>
      <c r="Q219" s="99">
        <v>198</v>
      </c>
    </row>
    <row r="220" spans="1:17" ht="12.75" customHeight="1" x14ac:dyDescent="0.2">
      <c r="A220" s="97">
        <v>199</v>
      </c>
      <c r="B220" s="21" t="s">
        <v>91</v>
      </c>
      <c r="C220" s="102">
        <f t="shared" ref="C220" si="279">SUM(C221)-SUM(C222)</f>
        <v>-269.70000000000005</v>
      </c>
      <c r="D220" s="102">
        <f t="shared" ref="D220" si="280">SUM(D221)-SUM(D222)</f>
        <v>-46.800000000000011</v>
      </c>
      <c r="E220" s="102">
        <f t="shared" ref="E220:P220" si="281">SUM(E221)-SUM(E222)</f>
        <v>-48.099999999999966</v>
      </c>
      <c r="F220" s="102">
        <f t="shared" si="281"/>
        <v>-91.6</v>
      </c>
      <c r="G220" s="102">
        <f t="shared" si="281"/>
        <v>-83.199999999999989</v>
      </c>
      <c r="H220" s="102">
        <f t="shared" si="281"/>
        <v>-298.40000000000009</v>
      </c>
      <c r="I220" s="102">
        <f t="shared" si="281"/>
        <v>-81.000000000000028</v>
      </c>
      <c r="J220" s="102">
        <f t="shared" si="281"/>
        <v>-74.300000000000011</v>
      </c>
      <c r="K220" s="102">
        <f t="shared" si="281"/>
        <v>-71.899999999999977</v>
      </c>
      <c r="L220" s="102">
        <f t="shared" si="281"/>
        <v>-71.200000000000045</v>
      </c>
      <c r="M220" s="102">
        <f t="shared" si="281"/>
        <v>-140.69999999999999</v>
      </c>
      <c r="N220" s="102">
        <f t="shared" si="281"/>
        <v>-52.800000000000011</v>
      </c>
      <c r="O220" s="102">
        <f t="shared" si="281"/>
        <v>-43</v>
      </c>
      <c r="P220" s="102">
        <f t="shared" si="281"/>
        <v>-44.900000000000006</v>
      </c>
      <c r="Q220" s="99">
        <v>199</v>
      </c>
    </row>
    <row r="221" spans="1:17" ht="12.75" customHeight="1" x14ac:dyDescent="0.2">
      <c r="A221" s="97">
        <v>200</v>
      </c>
      <c r="B221" s="17" t="s">
        <v>14</v>
      </c>
      <c r="C221" s="101">
        <f t="shared" ref="C221:P222" si="282">SUM(C224,C227,C230)</f>
        <v>515.29999999999995</v>
      </c>
      <c r="D221" s="101">
        <f t="shared" si="282"/>
        <v>127.9</v>
      </c>
      <c r="E221" s="101">
        <f t="shared" si="282"/>
        <v>131</v>
      </c>
      <c r="F221" s="101">
        <f t="shared" si="282"/>
        <v>129.4</v>
      </c>
      <c r="G221" s="101">
        <f t="shared" si="282"/>
        <v>127</v>
      </c>
      <c r="H221" s="101">
        <f t="shared" si="282"/>
        <v>533.79999999999995</v>
      </c>
      <c r="I221" s="101">
        <f t="shared" si="282"/>
        <v>133.6</v>
      </c>
      <c r="J221" s="101">
        <f t="shared" si="282"/>
        <v>134.69999999999999</v>
      </c>
      <c r="K221" s="101">
        <f t="shared" si="282"/>
        <v>133.30000000000001</v>
      </c>
      <c r="L221" s="101">
        <f t="shared" si="282"/>
        <v>132.19999999999999</v>
      </c>
      <c r="M221" s="101">
        <f t="shared" si="282"/>
        <v>408.50000000000006</v>
      </c>
      <c r="N221" s="101">
        <f t="shared" si="282"/>
        <v>137.9</v>
      </c>
      <c r="O221" s="101">
        <f t="shared" si="282"/>
        <v>135.60000000000002</v>
      </c>
      <c r="P221" s="101">
        <f t="shared" si="282"/>
        <v>135</v>
      </c>
      <c r="Q221" s="99">
        <v>200</v>
      </c>
    </row>
    <row r="222" spans="1:17" ht="12.75" customHeight="1" x14ac:dyDescent="0.2">
      <c r="A222" s="97">
        <v>201</v>
      </c>
      <c r="B222" s="17" t="s">
        <v>15</v>
      </c>
      <c r="C222" s="101">
        <f t="shared" si="282"/>
        <v>785</v>
      </c>
      <c r="D222" s="101">
        <f t="shared" si="282"/>
        <v>174.70000000000002</v>
      </c>
      <c r="E222" s="101">
        <f t="shared" si="282"/>
        <v>179.09999999999997</v>
      </c>
      <c r="F222" s="101">
        <f t="shared" si="282"/>
        <v>221</v>
      </c>
      <c r="G222" s="101">
        <f t="shared" si="282"/>
        <v>210.2</v>
      </c>
      <c r="H222" s="101">
        <f t="shared" si="282"/>
        <v>832.2</v>
      </c>
      <c r="I222" s="101">
        <f t="shared" si="282"/>
        <v>214.60000000000002</v>
      </c>
      <c r="J222" s="101">
        <f t="shared" si="282"/>
        <v>209</v>
      </c>
      <c r="K222" s="101">
        <f t="shared" si="282"/>
        <v>205.2</v>
      </c>
      <c r="L222" s="101">
        <f t="shared" si="282"/>
        <v>203.40000000000003</v>
      </c>
      <c r="M222" s="101">
        <f t="shared" si="282"/>
        <v>549.20000000000005</v>
      </c>
      <c r="N222" s="101">
        <f t="shared" si="282"/>
        <v>190.70000000000002</v>
      </c>
      <c r="O222" s="101">
        <f t="shared" si="282"/>
        <v>178.60000000000002</v>
      </c>
      <c r="P222" s="101">
        <f t="shared" si="282"/>
        <v>179.9</v>
      </c>
      <c r="Q222" s="99">
        <v>201</v>
      </c>
    </row>
    <row r="223" spans="1:17" ht="12.75" customHeight="1" x14ac:dyDescent="0.2">
      <c r="A223" s="97">
        <v>202</v>
      </c>
      <c r="B223" s="22" t="s">
        <v>92</v>
      </c>
      <c r="C223" s="101">
        <f t="shared" ref="C223" si="283">SUM(C224)-SUM(C225)</f>
        <v>9.7999999999999972</v>
      </c>
      <c r="D223" s="101">
        <f t="shared" ref="D223" si="284">SUM(D224)-SUM(D225)</f>
        <v>2.3999999999999995</v>
      </c>
      <c r="E223" s="101">
        <f t="shared" ref="E223:P223" si="285">SUM(E224)-SUM(E225)</f>
        <v>2.3999999999999995</v>
      </c>
      <c r="F223" s="101">
        <f t="shared" si="285"/>
        <v>2.5</v>
      </c>
      <c r="G223" s="101">
        <f t="shared" si="285"/>
        <v>2.5</v>
      </c>
      <c r="H223" s="101">
        <f t="shared" si="285"/>
        <v>11.099999999999998</v>
      </c>
      <c r="I223" s="101">
        <f t="shared" si="285"/>
        <v>2.8999999999999995</v>
      </c>
      <c r="J223" s="101">
        <f t="shared" si="285"/>
        <v>2.8999999999999995</v>
      </c>
      <c r="K223" s="101">
        <f t="shared" si="285"/>
        <v>2.8999999999999995</v>
      </c>
      <c r="L223" s="101">
        <f t="shared" si="285"/>
        <v>2.3999999999999995</v>
      </c>
      <c r="M223" s="101">
        <f t="shared" si="285"/>
        <v>7.5</v>
      </c>
      <c r="N223" s="101">
        <f t="shared" si="285"/>
        <v>2.8999999999999995</v>
      </c>
      <c r="O223" s="101">
        <f t="shared" si="285"/>
        <v>2.2999999999999998</v>
      </c>
      <c r="P223" s="101">
        <f t="shared" si="285"/>
        <v>2.2999999999999998</v>
      </c>
      <c r="Q223" s="99">
        <v>202</v>
      </c>
    </row>
    <row r="224" spans="1:17" ht="12.75" customHeight="1" x14ac:dyDescent="0.2">
      <c r="A224" s="97">
        <v>203</v>
      </c>
      <c r="B224" s="17" t="s">
        <v>14</v>
      </c>
      <c r="C224" s="101">
        <f t="shared" ref="C224:C225" si="286">SUM(D224,E224,F224,G224)</f>
        <v>16.599999999999998</v>
      </c>
      <c r="D224" s="101">
        <v>4.0999999999999996</v>
      </c>
      <c r="E224" s="101">
        <v>4.0999999999999996</v>
      </c>
      <c r="F224" s="101">
        <v>4.2</v>
      </c>
      <c r="G224" s="101">
        <v>4.2</v>
      </c>
      <c r="H224" s="101">
        <f t="shared" ref="H224:H225" si="287">SUM(I224,J224,K224,L224)</f>
        <v>16.399999999999999</v>
      </c>
      <c r="I224" s="101">
        <v>4.0999999999999996</v>
      </c>
      <c r="J224" s="101">
        <v>4.0999999999999996</v>
      </c>
      <c r="K224" s="101">
        <v>4.0999999999999996</v>
      </c>
      <c r="L224" s="101">
        <v>4.0999999999999996</v>
      </c>
      <c r="M224" s="101">
        <f t="shared" ref="M224:M225" si="288">SUM(N224,O224,P224)</f>
        <v>12.1</v>
      </c>
      <c r="N224" s="101">
        <v>4.0999999999999996</v>
      </c>
      <c r="O224" s="101">
        <v>4</v>
      </c>
      <c r="P224" s="101">
        <v>4</v>
      </c>
      <c r="Q224" s="99">
        <v>203</v>
      </c>
    </row>
    <row r="225" spans="1:17" ht="12.75" customHeight="1" x14ac:dyDescent="0.2">
      <c r="A225" s="97">
        <v>204</v>
      </c>
      <c r="B225" s="17" t="s">
        <v>15</v>
      </c>
      <c r="C225" s="101">
        <f t="shared" si="286"/>
        <v>6.8</v>
      </c>
      <c r="D225" s="101">
        <v>1.7</v>
      </c>
      <c r="E225" s="101">
        <v>1.7</v>
      </c>
      <c r="F225" s="101">
        <v>1.7</v>
      </c>
      <c r="G225" s="101">
        <v>1.7</v>
      </c>
      <c r="H225" s="101">
        <f t="shared" si="287"/>
        <v>5.3</v>
      </c>
      <c r="I225" s="101">
        <v>1.2</v>
      </c>
      <c r="J225" s="101">
        <v>1.2</v>
      </c>
      <c r="K225" s="101">
        <v>1.2</v>
      </c>
      <c r="L225" s="101">
        <v>1.7</v>
      </c>
      <c r="M225" s="101">
        <f t="shared" si="288"/>
        <v>4.5999999999999996</v>
      </c>
      <c r="N225" s="101">
        <v>1.2</v>
      </c>
      <c r="O225" s="101">
        <v>1.7</v>
      </c>
      <c r="P225" s="101">
        <v>1.7</v>
      </c>
      <c r="Q225" s="99">
        <v>204</v>
      </c>
    </row>
    <row r="226" spans="1:17" ht="25.5" customHeight="1" x14ac:dyDescent="0.2">
      <c r="A226" s="97">
        <v>205</v>
      </c>
      <c r="B226" s="49" t="s">
        <v>440</v>
      </c>
      <c r="C226" s="101">
        <f t="shared" ref="C226" si="289">SUM(C227)-SUM(C228)</f>
        <v>146.59999999999997</v>
      </c>
      <c r="D226" s="101">
        <f t="shared" ref="D226" si="290">SUM(D227)-SUM(D228)</f>
        <v>37.600000000000009</v>
      </c>
      <c r="E226" s="101">
        <f t="shared" ref="E226:P226" si="291">SUM(E227)-SUM(E228)</f>
        <v>36</v>
      </c>
      <c r="F226" s="101">
        <f t="shared" si="291"/>
        <v>36</v>
      </c>
      <c r="G226" s="101">
        <f t="shared" si="291"/>
        <v>36.999999999999993</v>
      </c>
      <c r="H226" s="101">
        <f t="shared" si="291"/>
        <v>150.59999999999994</v>
      </c>
      <c r="I226" s="101">
        <f t="shared" si="291"/>
        <v>35.799999999999997</v>
      </c>
      <c r="J226" s="101">
        <f t="shared" si="291"/>
        <v>37.59999999999998</v>
      </c>
      <c r="K226" s="101">
        <f t="shared" si="291"/>
        <v>38.200000000000003</v>
      </c>
      <c r="L226" s="101">
        <f t="shared" si="291"/>
        <v>39</v>
      </c>
      <c r="M226" s="101">
        <f t="shared" si="291"/>
        <v>151.60000000000005</v>
      </c>
      <c r="N226" s="101">
        <f t="shared" si="291"/>
        <v>49.500000000000007</v>
      </c>
      <c r="O226" s="101">
        <f t="shared" si="291"/>
        <v>51.500000000000014</v>
      </c>
      <c r="P226" s="101">
        <f t="shared" si="291"/>
        <v>50.6</v>
      </c>
      <c r="Q226" s="99">
        <v>205</v>
      </c>
    </row>
    <row r="227" spans="1:17" ht="12.75" customHeight="1" x14ac:dyDescent="0.2">
      <c r="A227" s="97">
        <v>206</v>
      </c>
      <c r="B227" s="17" t="s">
        <v>14</v>
      </c>
      <c r="C227" s="101">
        <f t="shared" ref="C227:C228" si="292">SUM(D227,E227,F227,G227)</f>
        <v>336.7</v>
      </c>
      <c r="D227" s="101">
        <v>84.9</v>
      </c>
      <c r="E227" s="101">
        <v>85</v>
      </c>
      <c r="F227" s="101">
        <v>84.5</v>
      </c>
      <c r="G227" s="101">
        <v>82.3</v>
      </c>
      <c r="H227" s="101">
        <f t="shared" ref="H227:H228" si="293">SUM(I227,J227,K227,L227)</f>
        <v>341.29999999999995</v>
      </c>
      <c r="I227" s="101">
        <v>84.3</v>
      </c>
      <c r="J227" s="101">
        <v>85.799999999999983</v>
      </c>
      <c r="K227" s="101">
        <v>85.8</v>
      </c>
      <c r="L227" s="101">
        <v>85.4</v>
      </c>
      <c r="M227" s="101">
        <f t="shared" ref="M227:M228" si="294">SUM(N227,O227,P227)</f>
        <v>251.40000000000003</v>
      </c>
      <c r="N227" s="101">
        <v>84.100000000000009</v>
      </c>
      <c r="O227" s="101">
        <v>83.600000000000009</v>
      </c>
      <c r="P227" s="101">
        <v>83.7</v>
      </c>
      <c r="Q227" s="99">
        <v>206</v>
      </c>
    </row>
    <row r="228" spans="1:17" ht="12.75" customHeight="1" x14ac:dyDescent="0.2">
      <c r="A228" s="97">
        <v>207</v>
      </c>
      <c r="B228" s="17" t="s">
        <v>15</v>
      </c>
      <c r="C228" s="101">
        <f t="shared" si="292"/>
        <v>190.10000000000002</v>
      </c>
      <c r="D228" s="101">
        <v>47.3</v>
      </c>
      <c r="E228" s="101">
        <v>49</v>
      </c>
      <c r="F228" s="101">
        <v>48.5</v>
      </c>
      <c r="G228" s="101">
        <v>45.300000000000004</v>
      </c>
      <c r="H228" s="101">
        <f t="shared" si="293"/>
        <v>190.70000000000002</v>
      </c>
      <c r="I228" s="101">
        <v>48.5</v>
      </c>
      <c r="J228" s="101">
        <v>48.2</v>
      </c>
      <c r="K228" s="101">
        <v>47.599999999999994</v>
      </c>
      <c r="L228" s="101">
        <v>46.400000000000006</v>
      </c>
      <c r="M228" s="101">
        <f t="shared" si="294"/>
        <v>99.799999999999983</v>
      </c>
      <c r="N228" s="101">
        <v>34.6</v>
      </c>
      <c r="O228" s="101">
        <v>32.099999999999994</v>
      </c>
      <c r="P228" s="101">
        <v>33.1</v>
      </c>
      <c r="Q228" s="99">
        <v>207</v>
      </c>
    </row>
    <row r="229" spans="1:17" ht="25.5" customHeight="1" x14ac:dyDescent="0.2">
      <c r="A229" s="97">
        <v>208</v>
      </c>
      <c r="B229" s="49" t="s">
        <v>441</v>
      </c>
      <c r="C229" s="101">
        <f t="shared" ref="C229" si="295">SUM(C230)-SUM(C231)</f>
        <v>-426.09999999999991</v>
      </c>
      <c r="D229" s="101">
        <f t="shared" ref="D229" si="296">SUM(D230)-SUM(D231)</f>
        <v>-86.800000000000011</v>
      </c>
      <c r="E229" s="101">
        <f t="shared" ref="E229:P229" si="297">SUM(E230)-SUM(E231)</f>
        <v>-86.499999999999972</v>
      </c>
      <c r="F229" s="101">
        <f t="shared" si="297"/>
        <v>-130.09999999999997</v>
      </c>
      <c r="G229" s="101">
        <f t="shared" si="297"/>
        <v>-122.69999999999999</v>
      </c>
      <c r="H229" s="101">
        <f t="shared" si="297"/>
        <v>-460.1</v>
      </c>
      <c r="I229" s="101">
        <f t="shared" si="297"/>
        <v>-119.7</v>
      </c>
      <c r="J229" s="101">
        <f t="shared" si="297"/>
        <v>-114.8</v>
      </c>
      <c r="K229" s="101">
        <f t="shared" si="297"/>
        <v>-112.99999999999997</v>
      </c>
      <c r="L229" s="101">
        <f t="shared" si="297"/>
        <v>-112.60000000000001</v>
      </c>
      <c r="M229" s="101">
        <f t="shared" si="297"/>
        <v>-299.80000000000007</v>
      </c>
      <c r="N229" s="101">
        <f t="shared" si="297"/>
        <v>-105.20000000000002</v>
      </c>
      <c r="O229" s="101">
        <f t="shared" si="297"/>
        <v>-96.800000000000011</v>
      </c>
      <c r="P229" s="101">
        <f t="shared" si="297"/>
        <v>-97.8</v>
      </c>
      <c r="Q229" s="99">
        <v>208</v>
      </c>
    </row>
    <row r="230" spans="1:17" ht="12.75" customHeight="1" x14ac:dyDescent="0.2">
      <c r="A230" s="97">
        <v>209</v>
      </c>
      <c r="B230" s="17" t="s">
        <v>14</v>
      </c>
      <c r="C230" s="101">
        <f t="shared" ref="C230:C231" si="298">SUM(D230,E230,F230,G230)</f>
        <v>162</v>
      </c>
      <c r="D230" s="101">
        <v>38.900000000000006</v>
      </c>
      <c r="E230" s="101">
        <v>41.900000000000006</v>
      </c>
      <c r="F230" s="101">
        <v>40.700000000000003</v>
      </c>
      <c r="G230" s="101">
        <v>40.5</v>
      </c>
      <c r="H230" s="101">
        <f t="shared" ref="H230:H231" si="299">SUM(I230,J230,K230,L230)</f>
        <v>176.10000000000002</v>
      </c>
      <c r="I230" s="101">
        <v>45.2</v>
      </c>
      <c r="J230" s="101">
        <v>44.8</v>
      </c>
      <c r="K230" s="101">
        <v>43.400000000000006</v>
      </c>
      <c r="L230" s="101">
        <v>42.7</v>
      </c>
      <c r="M230" s="101">
        <f t="shared" ref="M230:M231" si="300">SUM(N230,O230,P230)</f>
        <v>145</v>
      </c>
      <c r="N230" s="101">
        <v>49.699999999999996</v>
      </c>
      <c r="O230" s="101">
        <v>48</v>
      </c>
      <c r="P230" s="101">
        <v>47.3</v>
      </c>
      <c r="Q230" s="99">
        <v>209</v>
      </c>
    </row>
    <row r="231" spans="1:17" ht="12.75" customHeight="1" x14ac:dyDescent="0.2">
      <c r="A231" s="97">
        <v>210</v>
      </c>
      <c r="B231" s="17" t="s">
        <v>15</v>
      </c>
      <c r="C231" s="101">
        <f t="shared" si="298"/>
        <v>588.09999999999991</v>
      </c>
      <c r="D231" s="101">
        <v>125.70000000000002</v>
      </c>
      <c r="E231" s="101">
        <v>128.39999999999998</v>
      </c>
      <c r="F231" s="101">
        <v>170.79999999999998</v>
      </c>
      <c r="G231" s="101">
        <v>163.19999999999999</v>
      </c>
      <c r="H231" s="101">
        <f t="shared" si="299"/>
        <v>636.20000000000005</v>
      </c>
      <c r="I231" s="101">
        <v>164.9</v>
      </c>
      <c r="J231" s="101">
        <v>159.6</v>
      </c>
      <c r="K231" s="101">
        <v>156.39999999999998</v>
      </c>
      <c r="L231" s="101">
        <v>155.30000000000001</v>
      </c>
      <c r="M231" s="101">
        <f t="shared" si="300"/>
        <v>444.80000000000007</v>
      </c>
      <c r="N231" s="101">
        <v>154.9</v>
      </c>
      <c r="O231" s="101">
        <v>144.80000000000001</v>
      </c>
      <c r="P231" s="101">
        <v>145.1</v>
      </c>
      <c r="Q231" s="99">
        <v>210</v>
      </c>
    </row>
    <row r="232" spans="1:17" ht="12.75" customHeight="1" x14ac:dyDescent="0.2">
      <c r="A232" s="97">
        <v>211</v>
      </c>
      <c r="B232" s="21" t="s">
        <v>93</v>
      </c>
      <c r="C232" s="102">
        <f t="shared" ref="C232" si="301">SUM(C233)-SUM(C234)</f>
        <v>32.70000000000001</v>
      </c>
      <c r="D232" s="102">
        <f t="shared" ref="D232" si="302">SUM(D233)-SUM(D234)</f>
        <v>8.1999999999999993</v>
      </c>
      <c r="E232" s="102">
        <f t="shared" ref="E232:P232" si="303">SUM(E233)-SUM(E234)</f>
        <v>6.8999999999999986</v>
      </c>
      <c r="F232" s="102">
        <f t="shared" si="303"/>
        <v>9.8000000000000007</v>
      </c>
      <c r="G232" s="102">
        <f t="shared" si="303"/>
        <v>7.8000000000000007</v>
      </c>
      <c r="H232" s="102">
        <f t="shared" si="303"/>
        <v>24.500000000000007</v>
      </c>
      <c r="I232" s="102">
        <f t="shared" si="303"/>
        <v>5.4999999999999991</v>
      </c>
      <c r="J232" s="102">
        <f t="shared" si="303"/>
        <v>5.7</v>
      </c>
      <c r="K232" s="102">
        <f t="shared" si="303"/>
        <v>6.9</v>
      </c>
      <c r="L232" s="102">
        <f t="shared" si="303"/>
        <v>6.4</v>
      </c>
      <c r="M232" s="102">
        <f t="shared" si="303"/>
        <v>-19.700000000000003</v>
      </c>
      <c r="N232" s="102">
        <f t="shared" si="303"/>
        <v>-5.5</v>
      </c>
      <c r="O232" s="102">
        <f t="shared" si="303"/>
        <v>-7.1000000000000014</v>
      </c>
      <c r="P232" s="102">
        <f t="shared" si="303"/>
        <v>-7.1</v>
      </c>
      <c r="Q232" s="99">
        <v>211</v>
      </c>
    </row>
    <row r="233" spans="1:17" ht="12.75" customHeight="1" x14ac:dyDescent="0.2">
      <c r="A233" s="97">
        <v>212</v>
      </c>
      <c r="B233" s="17" t="s">
        <v>14</v>
      </c>
      <c r="C233" s="101">
        <f t="shared" ref="C233:P234" si="304">SUM(C236,C239)</f>
        <v>68.100000000000009</v>
      </c>
      <c r="D233" s="101">
        <f t="shared" si="304"/>
        <v>17.399999999999999</v>
      </c>
      <c r="E233" s="101">
        <f t="shared" si="304"/>
        <v>15.7</v>
      </c>
      <c r="F233" s="101">
        <f t="shared" si="304"/>
        <v>18</v>
      </c>
      <c r="G233" s="101">
        <f t="shared" si="304"/>
        <v>17</v>
      </c>
      <c r="H233" s="101">
        <f t="shared" si="304"/>
        <v>51.300000000000004</v>
      </c>
      <c r="I233" s="101">
        <f t="shared" si="304"/>
        <v>12.299999999999999</v>
      </c>
      <c r="J233" s="101">
        <f t="shared" si="304"/>
        <v>13</v>
      </c>
      <c r="K233" s="101">
        <f t="shared" si="304"/>
        <v>12.9</v>
      </c>
      <c r="L233" s="101">
        <f t="shared" si="304"/>
        <v>13.1</v>
      </c>
      <c r="M233" s="101">
        <f t="shared" si="304"/>
        <v>5</v>
      </c>
      <c r="N233" s="101">
        <f t="shared" si="304"/>
        <v>1.4</v>
      </c>
      <c r="O233" s="101">
        <f t="shared" si="304"/>
        <v>2</v>
      </c>
      <c r="P233" s="101">
        <f t="shared" si="304"/>
        <v>1.6</v>
      </c>
      <c r="Q233" s="99">
        <v>212</v>
      </c>
    </row>
    <row r="234" spans="1:17" ht="12.75" customHeight="1" x14ac:dyDescent="0.2">
      <c r="A234" s="97">
        <v>213</v>
      </c>
      <c r="B234" s="17" t="s">
        <v>15</v>
      </c>
      <c r="C234" s="101">
        <f t="shared" si="304"/>
        <v>35.4</v>
      </c>
      <c r="D234" s="101">
        <f t="shared" si="304"/>
        <v>9.1999999999999993</v>
      </c>
      <c r="E234" s="101">
        <f t="shared" si="304"/>
        <v>8.8000000000000007</v>
      </c>
      <c r="F234" s="101">
        <f t="shared" si="304"/>
        <v>8.1999999999999993</v>
      </c>
      <c r="G234" s="101">
        <f t="shared" si="304"/>
        <v>9.1999999999999993</v>
      </c>
      <c r="H234" s="101">
        <f t="shared" si="304"/>
        <v>26.799999999999997</v>
      </c>
      <c r="I234" s="101">
        <f t="shared" si="304"/>
        <v>6.8</v>
      </c>
      <c r="J234" s="101">
        <f t="shared" si="304"/>
        <v>7.3</v>
      </c>
      <c r="K234" s="101">
        <f t="shared" si="304"/>
        <v>6</v>
      </c>
      <c r="L234" s="101">
        <f t="shared" si="304"/>
        <v>6.6999999999999993</v>
      </c>
      <c r="M234" s="101">
        <f t="shared" si="304"/>
        <v>24.700000000000003</v>
      </c>
      <c r="N234" s="101">
        <f t="shared" si="304"/>
        <v>6.9</v>
      </c>
      <c r="O234" s="101">
        <f t="shared" si="304"/>
        <v>9.1000000000000014</v>
      </c>
      <c r="P234" s="101">
        <f t="shared" si="304"/>
        <v>8.6999999999999993</v>
      </c>
      <c r="Q234" s="99">
        <v>213</v>
      </c>
    </row>
    <row r="235" spans="1:17" ht="12.75" customHeight="1" x14ac:dyDescent="0.2">
      <c r="A235" s="97">
        <v>214</v>
      </c>
      <c r="B235" s="22" t="s">
        <v>94</v>
      </c>
      <c r="C235" s="101">
        <f t="shared" ref="C235" si="305">SUM(C236)-SUM(C237)</f>
        <v>8.2999999999999989</v>
      </c>
      <c r="D235" s="101">
        <f t="shared" ref="D235" si="306">SUM(D236)-SUM(D237)</f>
        <v>0.70000000000000018</v>
      </c>
      <c r="E235" s="101">
        <f t="shared" ref="E235:P235" si="307">SUM(E236)-SUM(E237)</f>
        <v>1.7999999999999998</v>
      </c>
      <c r="F235" s="101">
        <f t="shared" si="307"/>
        <v>4.1000000000000005</v>
      </c>
      <c r="G235" s="101">
        <f t="shared" si="307"/>
        <v>1.7000000000000002</v>
      </c>
      <c r="H235" s="101">
        <f t="shared" si="307"/>
        <v>0.70000000000000018</v>
      </c>
      <c r="I235" s="101">
        <f t="shared" si="307"/>
        <v>-0.60000000000000009</v>
      </c>
      <c r="J235" s="101">
        <f t="shared" si="307"/>
        <v>0.10000000000000009</v>
      </c>
      <c r="K235" s="101">
        <f t="shared" si="307"/>
        <v>1.5</v>
      </c>
      <c r="L235" s="101">
        <f t="shared" si="307"/>
        <v>-0.29999999999999982</v>
      </c>
      <c r="M235" s="101">
        <f t="shared" si="307"/>
        <v>-8.1000000000000014</v>
      </c>
      <c r="N235" s="101">
        <f t="shared" si="307"/>
        <v>-2.2000000000000002</v>
      </c>
      <c r="O235" s="101">
        <f t="shared" si="307"/>
        <v>-3.2</v>
      </c>
      <c r="P235" s="101">
        <f t="shared" si="307"/>
        <v>-2.7</v>
      </c>
      <c r="Q235" s="99">
        <v>214</v>
      </c>
    </row>
    <row r="236" spans="1:17" ht="12.75" customHeight="1" x14ac:dyDescent="0.2">
      <c r="A236" s="97">
        <v>215</v>
      </c>
      <c r="B236" s="17" t="s">
        <v>14</v>
      </c>
      <c r="C236" s="101">
        <f t="shared" ref="C236:C237" si="308">SUM(D236,E236,F236,G236)</f>
        <v>23.2</v>
      </c>
      <c r="D236" s="101">
        <v>5.9</v>
      </c>
      <c r="E236" s="101">
        <v>5.0999999999999996</v>
      </c>
      <c r="F236" s="101">
        <v>6.4</v>
      </c>
      <c r="G236" s="101">
        <v>5.8</v>
      </c>
      <c r="H236" s="101">
        <f t="shared" ref="H236:H237" si="309">SUM(I236,J236,K236,L236)</f>
        <v>6.4</v>
      </c>
      <c r="I236" s="101">
        <v>1.6</v>
      </c>
      <c r="J236" s="101">
        <v>1.6</v>
      </c>
      <c r="K236" s="101">
        <v>1.6</v>
      </c>
      <c r="L236" s="101">
        <v>1.6</v>
      </c>
      <c r="M236" s="101">
        <f t="shared" ref="M236:M237" si="310">SUM(N236,O236,P236)</f>
        <v>0</v>
      </c>
      <c r="N236" s="101">
        <v>0</v>
      </c>
      <c r="O236" s="101">
        <v>0</v>
      </c>
      <c r="P236" s="101">
        <v>0</v>
      </c>
      <c r="Q236" s="99">
        <v>215</v>
      </c>
    </row>
    <row r="237" spans="1:17" ht="12.75" customHeight="1" x14ac:dyDescent="0.2">
      <c r="A237" s="97">
        <v>216</v>
      </c>
      <c r="B237" s="17" t="s">
        <v>15</v>
      </c>
      <c r="C237" s="101">
        <f t="shared" si="308"/>
        <v>14.9</v>
      </c>
      <c r="D237" s="101">
        <v>5.2</v>
      </c>
      <c r="E237" s="101">
        <v>3.3</v>
      </c>
      <c r="F237" s="101">
        <v>2.2999999999999998</v>
      </c>
      <c r="G237" s="101">
        <v>4.0999999999999996</v>
      </c>
      <c r="H237" s="101">
        <f t="shared" si="309"/>
        <v>5.7</v>
      </c>
      <c r="I237" s="101">
        <v>2.2000000000000002</v>
      </c>
      <c r="J237" s="101">
        <v>1.5</v>
      </c>
      <c r="K237" s="101">
        <v>0.1</v>
      </c>
      <c r="L237" s="101">
        <v>1.9</v>
      </c>
      <c r="M237" s="101">
        <f t="shared" si="310"/>
        <v>8.1000000000000014</v>
      </c>
      <c r="N237" s="101">
        <v>2.2000000000000002</v>
      </c>
      <c r="O237" s="101">
        <v>3.2</v>
      </c>
      <c r="P237" s="101">
        <v>2.7</v>
      </c>
      <c r="Q237" s="99">
        <v>216</v>
      </c>
    </row>
    <row r="238" spans="1:17" ht="12.75" customHeight="1" x14ac:dyDescent="0.2">
      <c r="A238" s="97">
        <v>217</v>
      </c>
      <c r="B238" s="22" t="s">
        <v>95</v>
      </c>
      <c r="C238" s="101">
        <f t="shared" ref="C238" si="311">SUM(C239)-SUM(C240)</f>
        <v>24.400000000000006</v>
      </c>
      <c r="D238" s="101">
        <f t="shared" ref="D238" si="312">SUM(D239)-SUM(D240)</f>
        <v>7.5</v>
      </c>
      <c r="E238" s="101">
        <f t="shared" ref="E238:P238" si="313">SUM(E239)-SUM(E240)</f>
        <v>5.0999999999999996</v>
      </c>
      <c r="F238" s="101">
        <f t="shared" si="313"/>
        <v>5.6999999999999993</v>
      </c>
      <c r="G238" s="101">
        <f t="shared" si="313"/>
        <v>6.1</v>
      </c>
      <c r="H238" s="101">
        <f t="shared" si="313"/>
        <v>23.800000000000008</v>
      </c>
      <c r="I238" s="101">
        <f t="shared" si="313"/>
        <v>6.1</v>
      </c>
      <c r="J238" s="101">
        <f t="shared" si="313"/>
        <v>5.6000000000000005</v>
      </c>
      <c r="K238" s="101">
        <f t="shared" si="313"/>
        <v>5.4</v>
      </c>
      <c r="L238" s="101">
        <f t="shared" si="313"/>
        <v>6.7</v>
      </c>
      <c r="M238" s="101">
        <f t="shared" si="313"/>
        <v>-11.600000000000001</v>
      </c>
      <c r="N238" s="101">
        <f t="shared" si="313"/>
        <v>-3.3000000000000003</v>
      </c>
      <c r="O238" s="101">
        <f t="shared" si="313"/>
        <v>-3.9000000000000004</v>
      </c>
      <c r="P238" s="101">
        <f t="shared" si="313"/>
        <v>-4.4000000000000004</v>
      </c>
      <c r="Q238" s="99">
        <v>217</v>
      </c>
    </row>
    <row r="239" spans="1:17" ht="12.75" customHeight="1" x14ac:dyDescent="0.2">
      <c r="A239" s="97">
        <v>218</v>
      </c>
      <c r="B239" s="17" t="s">
        <v>14</v>
      </c>
      <c r="C239" s="101">
        <f t="shared" ref="C239:C240" si="314">SUM(D239,E239,F239,G239)</f>
        <v>44.900000000000006</v>
      </c>
      <c r="D239" s="101">
        <v>11.5</v>
      </c>
      <c r="E239" s="101">
        <v>10.6</v>
      </c>
      <c r="F239" s="101">
        <v>11.6</v>
      </c>
      <c r="G239" s="101">
        <v>11.2</v>
      </c>
      <c r="H239" s="101">
        <f t="shared" ref="H239:H240" si="315">SUM(I239,J239,K239,L239)</f>
        <v>44.900000000000006</v>
      </c>
      <c r="I239" s="101">
        <v>10.7</v>
      </c>
      <c r="J239" s="101">
        <v>11.4</v>
      </c>
      <c r="K239" s="101">
        <v>11.3</v>
      </c>
      <c r="L239" s="101">
        <v>11.5</v>
      </c>
      <c r="M239" s="101">
        <f t="shared" ref="M239:M240" si="316">SUM(N239,O239,P239)</f>
        <v>5</v>
      </c>
      <c r="N239" s="101">
        <v>1.4</v>
      </c>
      <c r="O239" s="101">
        <v>2</v>
      </c>
      <c r="P239" s="101">
        <v>1.6</v>
      </c>
      <c r="Q239" s="99">
        <v>218</v>
      </c>
    </row>
    <row r="240" spans="1:17" ht="12.75" customHeight="1" x14ac:dyDescent="0.2">
      <c r="A240" s="97">
        <v>219</v>
      </c>
      <c r="B240" s="17" t="s">
        <v>15</v>
      </c>
      <c r="C240" s="101">
        <f t="shared" si="314"/>
        <v>20.5</v>
      </c>
      <c r="D240" s="101">
        <v>4</v>
      </c>
      <c r="E240" s="101">
        <v>5.5</v>
      </c>
      <c r="F240" s="101">
        <v>5.9</v>
      </c>
      <c r="G240" s="101">
        <v>5.0999999999999996</v>
      </c>
      <c r="H240" s="101">
        <f t="shared" si="315"/>
        <v>21.099999999999998</v>
      </c>
      <c r="I240" s="101">
        <v>4.5999999999999996</v>
      </c>
      <c r="J240" s="101">
        <v>5.8</v>
      </c>
      <c r="K240" s="101">
        <v>5.9</v>
      </c>
      <c r="L240" s="101">
        <v>4.8</v>
      </c>
      <c r="M240" s="101">
        <f t="shared" si="316"/>
        <v>16.600000000000001</v>
      </c>
      <c r="N240" s="101">
        <v>4.7</v>
      </c>
      <c r="O240" s="101">
        <v>5.9</v>
      </c>
      <c r="P240" s="101">
        <v>6</v>
      </c>
      <c r="Q240" s="99">
        <v>219</v>
      </c>
    </row>
    <row r="241" spans="1:17" ht="12.75" customHeight="1" x14ac:dyDescent="0.2">
      <c r="A241" s="97">
        <v>220</v>
      </c>
      <c r="B241" s="21" t="s">
        <v>96</v>
      </c>
      <c r="C241" s="102">
        <f t="shared" ref="C241" si="317">SUM(C242)-SUM(C243)</f>
        <v>10.300000000000011</v>
      </c>
      <c r="D241" s="102">
        <f t="shared" ref="D241" si="318">SUM(D242)-SUM(D243)</f>
        <v>6.5999999999999979</v>
      </c>
      <c r="E241" s="102">
        <f t="shared" ref="E241:P241" si="319">SUM(E242)-SUM(E243)</f>
        <v>0.40000000000000213</v>
      </c>
      <c r="F241" s="102">
        <f t="shared" si="319"/>
        <v>2.1999999999999993</v>
      </c>
      <c r="G241" s="102">
        <f t="shared" si="319"/>
        <v>1.100000000000005</v>
      </c>
      <c r="H241" s="102">
        <f t="shared" si="319"/>
        <v>35.800000000000011</v>
      </c>
      <c r="I241" s="102">
        <f t="shared" si="319"/>
        <v>1.3999999999999986</v>
      </c>
      <c r="J241" s="102">
        <f t="shared" si="319"/>
        <v>12.400000000000002</v>
      </c>
      <c r="K241" s="102">
        <f t="shared" si="319"/>
        <v>11.7</v>
      </c>
      <c r="L241" s="102">
        <f t="shared" si="319"/>
        <v>10.299999999999997</v>
      </c>
      <c r="M241" s="102">
        <f t="shared" si="319"/>
        <v>15.799999999999997</v>
      </c>
      <c r="N241" s="102">
        <f t="shared" si="319"/>
        <v>9.6000000000000014</v>
      </c>
      <c r="O241" s="102">
        <f t="shared" si="319"/>
        <v>3.4000000000000021</v>
      </c>
      <c r="P241" s="102">
        <f t="shared" si="319"/>
        <v>2.8000000000000007</v>
      </c>
      <c r="Q241" s="99">
        <v>220</v>
      </c>
    </row>
    <row r="242" spans="1:17" ht="12.75" customHeight="1" x14ac:dyDescent="0.2">
      <c r="A242" s="97">
        <v>221</v>
      </c>
      <c r="B242" s="17" t="s">
        <v>14</v>
      </c>
      <c r="C242" s="101">
        <f t="shared" ref="C242:C243" si="320">SUM(D242,E242,F242,G242)</f>
        <v>113</v>
      </c>
      <c r="D242" s="101">
        <v>28.9</v>
      </c>
      <c r="E242" s="101">
        <v>24.400000000000002</v>
      </c>
      <c r="F242" s="101">
        <v>30.5</v>
      </c>
      <c r="G242" s="101">
        <v>29.200000000000003</v>
      </c>
      <c r="H242" s="101">
        <f t="shared" ref="H242:H243" si="321">SUM(I242,J242,K242,L242)</f>
        <v>123.80000000000001</v>
      </c>
      <c r="I242" s="101">
        <v>30.5</v>
      </c>
      <c r="J242" s="101">
        <v>29.400000000000002</v>
      </c>
      <c r="K242" s="101">
        <v>32.5</v>
      </c>
      <c r="L242" s="101">
        <v>31.4</v>
      </c>
      <c r="M242" s="101">
        <f t="shared" ref="M242:M243" si="322">SUM(N242,O242,P242)</f>
        <v>87.6</v>
      </c>
      <c r="N242" s="101">
        <v>30</v>
      </c>
      <c r="O242" s="101">
        <v>28.6</v>
      </c>
      <c r="P242" s="101">
        <v>29</v>
      </c>
      <c r="Q242" s="99">
        <v>221</v>
      </c>
    </row>
    <row r="243" spans="1:17" ht="12.75" customHeight="1" x14ac:dyDescent="0.2">
      <c r="A243" s="97">
        <v>222</v>
      </c>
      <c r="B243" s="17" t="s">
        <v>15</v>
      </c>
      <c r="C243" s="101">
        <f t="shared" si="320"/>
        <v>102.69999999999999</v>
      </c>
      <c r="D243" s="101">
        <v>22.3</v>
      </c>
      <c r="E243" s="101">
        <v>24</v>
      </c>
      <c r="F243" s="101">
        <v>28.3</v>
      </c>
      <c r="G243" s="101">
        <v>28.099999999999998</v>
      </c>
      <c r="H243" s="101">
        <f t="shared" si="321"/>
        <v>88</v>
      </c>
      <c r="I243" s="101">
        <v>29.1</v>
      </c>
      <c r="J243" s="101">
        <v>17</v>
      </c>
      <c r="K243" s="101">
        <v>20.8</v>
      </c>
      <c r="L243" s="101">
        <v>21.1</v>
      </c>
      <c r="M243" s="101">
        <f t="shared" si="322"/>
        <v>71.8</v>
      </c>
      <c r="N243" s="101">
        <v>20.399999999999999</v>
      </c>
      <c r="O243" s="101">
        <v>25.2</v>
      </c>
      <c r="P243" s="101">
        <v>26.2</v>
      </c>
      <c r="Q243" s="99">
        <v>222</v>
      </c>
    </row>
    <row r="244" spans="1:17" ht="12.75" customHeight="1" x14ac:dyDescent="0.2">
      <c r="A244" s="97">
        <v>223</v>
      </c>
      <c r="B244" s="28" t="s">
        <v>97</v>
      </c>
      <c r="C244" s="101">
        <f t="shared" ref="C244" si="323">SUM(C245)-SUM(C246)</f>
        <v>0</v>
      </c>
      <c r="D244" s="101">
        <f t="shared" ref="D244" si="324">SUM(D245)-SUM(D246)</f>
        <v>0</v>
      </c>
      <c r="E244" s="101">
        <f t="shared" ref="E244:P244" si="325">SUM(E245)-SUM(E246)</f>
        <v>0</v>
      </c>
      <c r="F244" s="101">
        <f t="shared" si="325"/>
        <v>0</v>
      </c>
      <c r="G244" s="101">
        <f t="shared" si="325"/>
        <v>0</v>
      </c>
      <c r="H244" s="101">
        <f t="shared" si="325"/>
        <v>0</v>
      </c>
      <c r="I244" s="101">
        <f t="shared" si="325"/>
        <v>0</v>
      </c>
      <c r="J244" s="101">
        <f t="shared" si="325"/>
        <v>0</v>
      </c>
      <c r="K244" s="101">
        <f t="shared" si="325"/>
        <v>0</v>
      </c>
      <c r="L244" s="101">
        <f t="shared" si="325"/>
        <v>0</v>
      </c>
      <c r="M244" s="101">
        <f t="shared" si="325"/>
        <v>0</v>
      </c>
      <c r="N244" s="101">
        <f t="shared" si="325"/>
        <v>0</v>
      </c>
      <c r="O244" s="101">
        <f t="shared" si="325"/>
        <v>0</v>
      </c>
      <c r="P244" s="101">
        <f t="shared" si="325"/>
        <v>0</v>
      </c>
      <c r="Q244" s="99">
        <v>223</v>
      </c>
    </row>
    <row r="245" spans="1:17" ht="12.75" customHeight="1" x14ac:dyDescent="0.2">
      <c r="A245" s="97">
        <v>224</v>
      </c>
      <c r="B245" s="17" t="s">
        <v>14</v>
      </c>
      <c r="C245" s="103" t="s">
        <v>18</v>
      </c>
      <c r="D245" s="103" t="s">
        <v>18</v>
      </c>
      <c r="E245" s="103" t="s">
        <v>18</v>
      </c>
      <c r="F245" s="103" t="s">
        <v>18</v>
      </c>
      <c r="G245" s="103" t="s">
        <v>18</v>
      </c>
      <c r="H245" s="103" t="s">
        <v>18</v>
      </c>
      <c r="I245" s="103" t="s">
        <v>18</v>
      </c>
      <c r="J245" s="103" t="s">
        <v>18</v>
      </c>
      <c r="K245" s="103" t="s">
        <v>18</v>
      </c>
      <c r="L245" s="103" t="s">
        <v>18</v>
      </c>
      <c r="M245" s="103" t="s">
        <v>18</v>
      </c>
      <c r="N245" s="103" t="s">
        <v>18</v>
      </c>
      <c r="O245" s="103" t="s">
        <v>18</v>
      </c>
      <c r="P245" s="103" t="s">
        <v>18</v>
      </c>
      <c r="Q245" s="99">
        <v>224</v>
      </c>
    </row>
    <row r="246" spans="1:17" ht="12.75" customHeight="1" x14ac:dyDescent="0.2">
      <c r="A246" s="97">
        <v>225</v>
      </c>
      <c r="B246" s="17" t="s">
        <v>15</v>
      </c>
      <c r="C246" s="103" t="s">
        <v>18</v>
      </c>
      <c r="D246" s="103" t="s">
        <v>18</v>
      </c>
      <c r="E246" s="103" t="s">
        <v>18</v>
      </c>
      <c r="F246" s="103" t="s">
        <v>18</v>
      </c>
      <c r="G246" s="103" t="s">
        <v>18</v>
      </c>
      <c r="H246" s="103" t="s">
        <v>18</v>
      </c>
      <c r="I246" s="103" t="s">
        <v>18</v>
      </c>
      <c r="J246" s="103" t="s">
        <v>18</v>
      </c>
      <c r="K246" s="103" t="s">
        <v>18</v>
      </c>
      <c r="L246" s="103" t="s">
        <v>18</v>
      </c>
      <c r="M246" s="103" t="s">
        <v>18</v>
      </c>
      <c r="N246" s="103" t="s">
        <v>18</v>
      </c>
      <c r="O246" s="103" t="s">
        <v>18</v>
      </c>
      <c r="P246" s="103" t="s">
        <v>18</v>
      </c>
      <c r="Q246" s="99">
        <v>225</v>
      </c>
    </row>
    <row r="247" spans="1:17" ht="12.75" customHeight="1" x14ac:dyDescent="0.2">
      <c r="A247" s="97"/>
      <c r="B247" s="18" t="s">
        <v>22</v>
      </c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99"/>
    </row>
    <row r="248" spans="1:17" ht="12.75" customHeight="1" x14ac:dyDescent="0.2">
      <c r="A248" s="97">
        <v>226</v>
      </c>
      <c r="B248" s="19" t="s">
        <v>98</v>
      </c>
      <c r="C248" s="100">
        <f t="shared" ref="C248:P248" si="326">SUM(C249)-SUM(C250)</f>
        <v>-4226.7999999999993</v>
      </c>
      <c r="D248" s="100">
        <f t="shared" si="326"/>
        <v>-1109.2</v>
      </c>
      <c r="E248" s="100">
        <f t="shared" si="326"/>
        <v>-1011.9999999999999</v>
      </c>
      <c r="F248" s="100">
        <f t="shared" si="326"/>
        <v>-1212.5999999999999</v>
      </c>
      <c r="G248" s="100">
        <f t="shared" si="326"/>
        <v>-892.99999999999977</v>
      </c>
      <c r="H248" s="100">
        <f t="shared" si="326"/>
        <v>-5032.7000000000007</v>
      </c>
      <c r="I248" s="100">
        <f t="shared" si="326"/>
        <v>-1299.5999999999999</v>
      </c>
      <c r="J248" s="100">
        <f t="shared" si="326"/>
        <v>-1083.9000000000001</v>
      </c>
      <c r="K248" s="100">
        <f t="shared" si="326"/>
        <v>-1388.4</v>
      </c>
      <c r="L248" s="100">
        <f t="shared" si="326"/>
        <v>-1260.8</v>
      </c>
      <c r="M248" s="100">
        <f t="shared" si="326"/>
        <v>-4231</v>
      </c>
      <c r="N248" s="100">
        <f t="shared" si="326"/>
        <v>-1895.4999999999995</v>
      </c>
      <c r="O248" s="100">
        <f t="shared" si="326"/>
        <v>-1166.8000000000002</v>
      </c>
      <c r="P248" s="100">
        <f t="shared" si="326"/>
        <v>-1168.7</v>
      </c>
      <c r="Q248" s="99">
        <v>226</v>
      </c>
    </row>
    <row r="249" spans="1:17" ht="12.75" customHeight="1" x14ac:dyDescent="0.2">
      <c r="A249" s="97">
        <v>227</v>
      </c>
      <c r="B249" s="17" t="s">
        <v>14</v>
      </c>
      <c r="C249" s="101">
        <f>SUM(C252,C255,C362)</f>
        <v>1890.1</v>
      </c>
      <c r="D249" s="101">
        <f>SUM(D252,D255,D362)</f>
        <v>565.40000000000009</v>
      </c>
      <c r="E249" s="101">
        <f>SUM(E252,E255,E362)</f>
        <v>449.6</v>
      </c>
      <c r="F249" s="101">
        <f>SUM(F252,F255,F362)</f>
        <v>443.40000000000003</v>
      </c>
      <c r="G249" s="101">
        <f>SUM(G252,G255,G362)</f>
        <v>431.7</v>
      </c>
      <c r="H249" s="101">
        <f>SUM(H252,H255,H362)</f>
        <v>2220.4</v>
      </c>
      <c r="I249" s="101">
        <f>SUM(I252,I255,I362)</f>
        <v>601.1</v>
      </c>
      <c r="J249" s="101">
        <f>SUM(J252,J255,J362)</f>
        <v>522.9</v>
      </c>
      <c r="K249" s="101">
        <f>SUM(K252,K255,K362)</f>
        <v>534.69999999999993</v>
      </c>
      <c r="L249" s="101">
        <f>SUM(L252,L255,L362)</f>
        <v>561.70000000000005</v>
      </c>
      <c r="M249" s="101">
        <f>SUM(M252,M255,M362)</f>
        <v>1605.8</v>
      </c>
      <c r="N249" s="101">
        <f>SUM(N252,N255,N362)</f>
        <v>623.80000000000007</v>
      </c>
      <c r="O249" s="101">
        <f>SUM(O252,O255,O362)</f>
        <v>498.8</v>
      </c>
      <c r="P249" s="101">
        <f>SUM(P252,P255,P362)</f>
        <v>483.2</v>
      </c>
      <c r="Q249" s="99">
        <v>227</v>
      </c>
    </row>
    <row r="250" spans="1:17" ht="12.75" customHeight="1" x14ac:dyDescent="0.2">
      <c r="A250" s="97">
        <v>228</v>
      </c>
      <c r="B250" s="17" t="s">
        <v>15</v>
      </c>
      <c r="C250" s="101">
        <f>SUM(C253,C256,C363)</f>
        <v>6116.9</v>
      </c>
      <c r="D250" s="101">
        <f>SUM(D253,D256,D363)</f>
        <v>1674.6000000000001</v>
      </c>
      <c r="E250" s="101">
        <f>SUM(E253,E256,E363)</f>
        <v>1461.6</v>
      </c>
      <c r="F250" s="101">
        <f>SUM(F253,F256,F363)</f>
        <v>1656</v>
      </c>
      <c r="G250" s="101">
        <f>SUM(G253,G256,G363)</f>
        <v>1324.6999999999998</v>
      </c>
      <c r="H250" s="101">
        <f>SUM(H253,H256,H363)</f>
        <v>7253.1</v>
      </c>
      <c r="I250" s="101">
        <f>SUM(I253,I256,I363)</f>
        <v>1900.6999999999998</v>
      </c>
      <c r="J250" s="101">
        <f>SUM(J253,J256,J363)</f>
        <v>1606.8</v>
      </c>
      <c r="K250" s="101">
        <f>SUM(K253,K256,K363)</f>
        <v>1923.1</v>
      </c>
      <c r="L250" s="101">
        <f>SUM(L253,L256,L363)</f>
        <v>1822.5</v>
      </c>
      <c r="M250" s="101">
        <f>SUM(M253,M256,M363)</f>
        <v>5836.8</v>
      </c>
      <c r="N250" s="101">
        <f>SUM(N253,N256,N363)</f>
        <v>2519.2999999999997</v>
      </c>
      <c r="O250" s="101">
        <f>SUM(O253,O256,O363)</f>
        <v>1665.6000000000001</v>
      </c>
      <c r="P250" s="101">
        <f>SUM(P253,P256,P363)</f>
        <v>1651.9</v>
      </c>
      <c r="Q250" s="99">
        <v>228</v>
      </c>
    </row>
    <row r="251" spans="1:17" ht="12.75" customHeight="1" x14ac:dyDescent="0.2">
      <c r="A251" s="97">
        <v>229</v>
      </c>
      <c r="B251" s="20" t="s">
        <v>99</v>
      </c>
      <c r="C251" s="102">
        <f t="shared" ref="C251" si="327">SUM(C252)-SUM(C253)</f>
        <v>73.599999999999994</v>
      </c>
      <c r="D251" s="102">
        <f t="shared" ref="D251" si="328">SUM(D252)-SUM(D253)</f>
        <v>36.700000000000003</v>
      </c>
      <c r="E251" s="102">
        <f t="shared" ref="E251:P251" si="329">SUM(E252)-SUM(E253)</f>
        <v>13.1</v>
      </c>
      <c r="F251" s="102">
        <f t="shared" si="329"/>
        <v>12.2</v>
      </c>
      <c r="G251" s="102">
        <f t="shared" si="329"/>
        <v>11.6</v>
      </c>
      <c r="H251" s="102">
        <f t="shared" si="329"/>
        <v>84.5</v>
      </c>
      <c r="I251" s="102">
        <f t="shared" si="329"/>
        <v>36.1</v>
      </c>
      <c r="J251" s="102">
        <f t="shared" si="329"/>
        <v>16.8</v>
      </c>
      <c r="K251" s="102">
        <f t="shared" si="329"/>
        <v>16.100000000000001</v>
      </c>
      <c r="L251" s="102">
        <f t="shared" si="329"/>
        <v>15.5</v>
      </c>
      <c r="M251" s="102">
        <f t="shared" si="329"/>
        <v>64.900000000000006</v>
      </c>
      <c r="N251" s="102">
        <f t="shared" si="329"/>
        <v>35.5</v>
      </c>
      <c r="O251" s="102">
        <f t="shared" si="329"/>
        <v>14.6</v>
      </c>
      <c r="P251" s="102">
        <f t="shared" si="329"/>
        <v>14.799999999999999</v>
      </c>
      <c r="Q251" s="99">
        <v>229</v>
      </c>
    </row>
    <row r="252" spans="1:17" ht="12.75" customHeight="1" x14ac:dyDescent="0.2">
      <c r="A252" s="97">
        <v>230</v>
      </c>
      <c r="B252" s="17" t="s">
        <v>14</v>
      </c>
      <c r="C252" s="101">
        <f t="shared" ref="C252:C253" si="330">SUM(D252,E252,F252,G252)</f>
        <v>76.099999999999994</v>
      </c>
      <c r="D252" s="101">
        <v>37.700000000000003</v>
      </c>
      <c r="E252" s="101">
        <v>13.6</v>
      </c>
      <c r="F252" s="101">
        <v>12.7</v>
      </c>
      <c r="G252" s="101">
        <v>12.1</v>
      </c>
      <c r="H252" s="101">
        <f t="shared" ref="H252:H253" si="331">SUM(I252,J252,K252,L252)</f>
        <v>89.5</v>
      </c>
      <c r="I252" s="101">
        <v>39.1</v>
      </c>
      <c r="J252" s="101">
        <v>17.8</v>
      </c>
      <c r="K252" s="101">
        <v>16.600000000000001</v>
      </c>
      <c r="L252" s="101">
        <v>16</v>
      </c>
      <c r="M252" s="101">
        <f t="shared" ref="M252:M253" si="332">SUM(N252,O252,P252)</f>
        <v>67.100000000000009</v>
      </c>
      <c r="N252" s="101">
        <v>36.200000000000003</v>
      </c>
      <c r="O252" s="101">
        <v>15.6</v>
      </c>
      <c r="P252" s="101">
        <v>15.299999999999999</v>
      </c>
      <c r="Q252" s="99">
        <v>230</v>
      </c>
    </row>
    <row r="253" spans="1:17" ht="12.75" customHeight="1" x14ac:dyDescent="0.2">
      <c r="A253" s="97">
        <v>231</v>
      </c>
      <c r="B253" s="17" t="s">
        <v>15</v>
      </c>
      <c r="C253" s="101">
        <f t="shared" si="330"/>
        <v>2.5</v>
      </c>
      <c r="D253" s="101">
        <v>1</v>
      </c>
      <c r="E253" s="101">
        <v>0.5</v>
      </c>
      <c r="F253" s="101">
        <v>0.5</v>
      </c>
      <c r="G253" s="101">
        <v>0.5</v>
      </c>
      <c r="H253" s="101">
        <f t="shared" si="331"/>
        <v>5</v>
      </c>
      <c r="I253" s="101">
        <v>3</v>
      </c>
      <c r="J253" s="101">
        <v>1</v>
      </c>
      <c r="K253" s="101">
        <v>0.5</v>
      </c>
      <c r="L253" s="101">
        <v>0.5</v>
      </c>
      <c r="M253" s="101">
        <f t="shared" si="332"/>
        <v>2.2000000000000002</v>
      </c>
      <c r="N253" s="101">
        <v>0.7</v>
      </c>
      <c r="O253" s="101">
        <v>1</v>
      </c>
      <c r="P253" s="101">
        <v>0.5</v>
      </c>
      <c r="Q253" s="99">
        <v>231</v>
      </c>
    </row>
    <row r="254" spans="1:17" ht="12.75" customHeight="1" x14ac:dyDescent="0.2">
      <c r="A254" s="97">
        <v>232</v>
      </c>
      <c r="B254" s="20" t="s">
        <v>100</v>
      </c>
      <c r="C254" s="102">
        <f t="shared" ref="C254" si="333">SUM(C255)-SUM(C256)</f>
        <v>-4300.3999999999996</v>
      </c>
      <c r="D254" s="102">
        <f t="shared" ref="D254" si="334">SUM(D255)-SUM(D256)</f>
        <v>-1145.9000000000001</v>
      </c>
      <c r="E254" s="102">
        <f t="shared" ref="E254:P254" si="335">SUM(E255)-SUM(E256)</f>
        <v>-1025.0999999999999</v>
      </c>
      <c r="F254" s="102">
        <f t="shared" si="335"/>
        <v>-1224.8</v>
      </c>
      <c r="G254" s="102">
        <f t="shared" si="335"/>
        <v>-904.59999999999991</v>
      </c>
      <c r="H254" s="102">
        <f t="shared" si="335"/>
        <v>-5117.2000000000007</v>
      </c>
      <c r="I254" s="102">
        <f t="shared" si="335"/>
        <v>-1335.6999999999998</v>
      </c>
      <c r="J254" s="102">
        <f t="shared" si="335"/>
        <v>-1100.6999999999998</v>
      </c>
      <c r="K254" s="102">
        <f t="shared" si="335"/>
        <v>-1404.5</v>
      </c>
      <c r="L254" s="102">
        <f t="shared" si="335"/>
        <v>-1276.3</v>
      </c>
      <c r="M254" s="102">
        <f t="shared" si="335"/>
        <v>-4295.9000000000005</v>
      </c>
      <c r="N254" s="102">
        <f t="shared" si="335"/>
        <v>-1931</v>
      </c>
      <c r="O254" s="102">
        <f t="shared" si="335"/>
        <v>-1181.4000000000001</v>
      </c>
      <c r="P254" s="102">
        <f t="shared" si="335"/>
        <v>-1183.5</v>
      </c>
      <c r="Q254" s="99">
        <v>232</v>
      </c>
    </row>
    <row r="255" spans="1:17" ht="12.75" customHeight="1" x14ac:dyDescent="0.2">
      <c r="A255" s="97">
        <v>233</v>
      </c>
      <c r="B255" s="17" t="s">
        <v>14</v>
      </c>
      <c r="C255" s="101">
        <f>SUM(C258,C319,C347,C362)</f>
        <v>1814</v>
      </c>
      <c r="D255" s="101">
        <f>SUM(D258,D319,D347,D362)</f>
        <v>527.70000000000005</v>
      </c>
      <c r="E255" s="101">
        <f>SUM(E258,E319,E347,E362)</f>
        <v>436</v>
      </c>
      <c r="F255" s="101">
        <f>SUM(F258,F319,F347,F362)</f>
        <v>430.70000000000005</v>
      </c>
      <c r="G255" s="101">
        <f>SUM(G258,G319,G347,G362)</f>
        <v>419.59999999999997</v>
      </c>
      <c r="H255" s="101">
        <f>SUM(H258,H319,H347,H362)</f>
        <v>2130.9</v>
      </c>
      <c r="I255" s="101">
        <f>SUM(I258,I319,I347,I362)</f>
        <v>562</v>
      </c>
      <c r="J255" s="101">
        <f>SUM(J258,J319,J347,J362)</f>
        <v>505.1</v>
      </c>
      <c r="K255" s="101">
        <f>SUM(K258,K319,K347,K362)</f>
        <v>518.09999999999991</v>
      </c>
      <c r="L255" s="101">
        <f>SUM(L258,L319,L347,L362)</f>
        <v>545.70000000000005</v>
      </c>
      <c r="M255" s="101">
        <f>SUM(M258,M319,M347,M362)</f>
        <v>1538.7</v>
      </c>
      <c r="N255" s="101">
        <f>SUM(N258,N319,N347,N362)</f>
        <v>587.6</v>
      </c>
      <c r="O255" s="101">
        <f>SUM(O258,O319,O347,O362)</f>
        <v>483.2</v>
      </c>
      <c r="P255" s="101">
        <f>SUM(P258,P319,P347,P362)</f>
        <v>467.9</v>
      </c>
      <c r="Q255" s="99">
        <v>233</v>
      </c>
    </row>
    <row r="256" spans="1:17" ht="12.75" customHeight="1" x14ac:dyDescent="0.2">
      <c r="A256" s="97">
        <v>234</v>
      </c>
      <c r="B256" s="17" t="s">
        <v>15</v>
      </c>
      <c r="C256" s="101">
        <f>SUM(C259,C320,C348,C363)</f>
        <v>6114.4</v>
      </c>
      <c r="D256" s="101">
        <f>SUM(D259,D320,D348,D363)</f>
        <v>1673.6000000000001</v>
      </c>
      <c r="E256" s="101">
        <f>SUM(E259,E320,E348,E363)</f>
        <v>1461.1</v>
      </c>
      <c r="F256" s="101">
        <f>SUM(F259,F320,F348,F363)</f>
        <v>1655.5</v>
      </c>
      <c r="G256" s="101">
        <f>SUM(G259,G320,G348,G363)</f>
        <v>1324.1999999999998</v>
      </c>
      <c r="H256" s="101">
        <f>SUM(H259,H320,H348,H363)</f>
        <v>7248.1</v>
      </c>
      <c r="I256" s="101">
        <f>SUM(I259,I320,I348,I363)</f>
        <v>1897.6999999999998</v>
      </c>
      <c r="J256" s="101">
        <f>SUM(J259,J320,J348,J363)</f>
        <v>1605.8</v>
      </c>
      <c r="K256" s="101">
        <f>SUM(K259,K320,K348,K363)</f>
        <v>1922.6</v>
      </c>
      <c r="L256" s="101">
        <f>SUM(L259,L320,L348,L363)</f>
        <v>1822</v>
      </c>
      <c r="M256" s="101">
        <f>SUM(M259,M320,M348,M363)</f>
        <v>5834.6</v>
      </c>
      <c r="N256" s="101">
        <f>SUM(N259,N320,N348,N363)</f>
        <v>2518.6</v>
      </c>
      <c r="O256" s="101">
        <f>SUM(O259,O320,O348,O363)</f>
        <v>1664.6000000000001</v>
      </c>
      <c r="P256" s="101">
        <f>SUM(P259,P320,P348,P363)</f>
        <v>1651.4</v>
      </c>
      <c r="Q256" s="99">
        <v>234</v>
      </c>
    </row>
    <row r="257" spans="1:17" ht="12.75" customHeight="1" x14ac:dyDescent="0.2">
      <c r="A257" s="97">
        <v>235</v>
      </c>
      <c r="B257" s="21" t="s">
        <v>101</v>
      </c>
      <c r="C257" s="102">
        <f t="shared" ref="C257" si="336">SUM(C258)-SUM(C259)</f>
        <v>-3415.1000000000004</v>
      </c>
      <c r="D257" s="102">
        <f t="shared" ref="D257" si="337">SUM(D258)-SUM(D259)</f>
        <v>-809.40000000000009</v>
      </c>
      <c r="E257" s="102">
        <f t="shared" ref="E257:P257" si="338">SUM(E258)-SUM(E259)</f>
        <v>-940</v>
      </c>
      <c r="F257" s="102">
        <f t="shared" si="338"/>
        <v>-887.8</v>
      </c>
      <c r="G257" s="102">
        <f t="shared" si="338"/>
        <v>-777.9</v>
      </c>
      <c r="H257" s="102">
        <f t="shared" si="338"/>
        <v>-4140</v>
      </c>
      <c r="I257" s="102">
        <f t="shared" si="338"/>
        <v>-936.49999999999989</v>
      </c>
      <c r="J257" s="102">
        <f t="shared" si="338"/>
        <v>-1001.1999999999999</v>
      </c>
      <c r="K257" s="102">
        <f t="shared" si="338"/>
        <v>-1058.5999999999999</v>
      </c>
      <c r="L257" s="102">
        <f t="shared" si="338"/>
        <v>-1143.7</v>
      </c>
      <c r="M257" s="102">
        <f t="shared" si="338"/>
        <v>-3351.8</v>
      </c>
      <c r="N257" s="102">
        <f t="shared" si="338"/>
        <v>-1532.8999999999999</v>
      </c>
      <c r="O257" s="102">
        <f t="shared" si="338"/>
        <v>-1018.5000000000001</v>
      </c>
      <c r="P257" s="102">
        <f t="shared" si="338"/>
        <v>-800.4</v>
      </c>
      <c r="Q257" s="99">
        <v>235</v>
      </c>
    </row>
    <row r="258" spans="1:17" ht="12.75" customHeight="1" x14ac:dyDescent="0.2">
      <c r="A258" s="97">
        <v>236</v>
      </c>
      <c r="B258" s="17" t="s">
        <v>14</v>
      </c>
      <c r="C258" s="101">
        <f>SUM(C262,C295)</f>
        <v>425.19999999999993</v>
      </c>
      <c r="D258" s="101">
        <f>SUM(D262,D295)</f>
        <v>165.39999999999998</v>
      </c>
      <c r="E258" s="101">
        <f>SUM(E262,E295)</f>
        <v>92.7</v>
      </c>
      <c r="F258" s="101">
        <f>SUM(F262,F295)</f>
        <v>77.7</v>
      </c>
      <c r="G258" s="101">
        <f>SUM(G262,G295)</f>
        <v>89.399999999999991</v>
      </c>
      <c r="H258" s="101">
        <f>SUM(H262,H295)</f>
        <v>535.70000000000005</v>
      </c>
      <c r="I258" s="101">
        <f>SUM(I262,I295)</f>
        <v>189.1</v>
      </c>
      <c r="J258" s="101">
        <f>SUM(J262,J295)</f>
        <v>105.4</v>
      </c>
      <c r="K258" s="101">
        <f>SUM(K262,K295)</f>
        <v>94.4</v>
      </c>
      <c r="L258" s="101">
        <f>SUM(L262,L295)</f>
        <v>146.80000000000001</v>
      </c>
      <c r="M258" s="101">
        <f>SUM(M262,M295)</f>
        <v>374.2</v>
      </c>
      <c r="N258" s="101">
        <f>SUM(N262,N295)</f>
        <v>173.9</v>
      </c>
      <c r="O258" s="101">
        <f>SUM(O262,O295)</f>
        <v>97.899999999999991</v>
      </c>
      <c r="P258" s="101">
        <f>SUM(P262,P295)</f>
        <v>102.39999999999999</v>
      </c>
      <c r="Q258" s="99">
        <v>236</v>
      </c>
    </row>
    <row r="259" spans="1:17" ht="12.75" customHeight="1" x14ac:dyDescent="0.2">
      <c r="A259" s="97">
        <v>237</v>
      </c>
      <c r="B259" s="17" t="s">
        <v>15</v>
      </c>
      <c r="C259" s="101">
        <f>SUM(C263,C296)</f>
        <v>3840.3</v>
      </c>
      <c r="D259" s="101">
        <f>SUM(D263,D296)</f>
        <v>974.80000000000007</v>
      </c>
      <c r="E259" s="101">
        <f>SUM(E263,E296)</f>
        <v>1032.7</v>
      </c>
      <c r="F259" s="101">
        <f>SUM(F263,F296)</f>
        <v>965.5</v>
      </c>
      <c r="G259" s="101">
        <f>SUM(G263,G296)</f>
        <v>867.3</v>
      </c>
      <c r="H259" s="101">
        <f>SUM(H263,H296)</f>
        <v>4675.7</v>
      </c>
      <c r="I259" s="101">
        <f>SUM(I263,I296)</f>
        <v>1125.5999999999999</v>
      </c>
      <c r="J259" s="101">
        <f>SUM(J263,J296)</f>
        <v>1106.5999999999999</v>
      </c>
      <c r="K259" s="101">
        <f>SUM(K263,K296)</f>
        <v>1153</v>
      </c>
      <c r="L259" s="101">
        <f>SUM(L263,L296)</f>
        <v>1290.5</v>
      </c>
      <c r="M259" s="101">
        <f>SUM(M263,M296)</f>
        <v>3726</v>
      </c>
      <c r="N259" s="101">
        <f>SUM(N263,N296)</f>
        <v>1706.8</v>
      </c>
      <c r="O259" s="101">
        <f>SUM(O263,O296)</f>
        <v>1116.4000000000001</v>
      </c>
      <c r="P259" s="101">
        <f>SUM(P263,P296)</f>
        <v>902.8</v>
      </c>
      <c r="Q259" s="99">
        <v>237</v>
      </c>
    </row>
    <row r="260" spans="1:17" ht="12.75" customHeight="1" x14ac:dyDescent="0.2">
      <c r="A260" s="97"/>
      <c r="B260" s="18" t="s">
        <v>505</v>
      </c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99"/>
    </row>
    <row r="261" spans="1:17" ht="25.5" customHeight="1" x14ac:dyDescent="0.2">
      <c r="A261" s="97">
        <v>238</v>
      </c>
      <c r="B261" s="49" t="s">
        <v>442</v>
      </c>
      <c r="C261" s="101">
        <f t="shared" ref="C261" si="339">SUM(C262)-SUM(C263)</f>
        <v>-3415.1000000000004</v>
      </c>
      <c r="D261" s="101">
        <f t="shared" ref="D261" si="340">SUM(D262)-SUM(D263)</f>
        <v>-809.40000000000009</v>
      </c>
      <c r="E261" s="101">
        <f t="shared" ref="E261:P261" si="341">SUM(E262)-SUM(E263)</f>
        <v>-940</v>
      </c>
      <c r="F261" s="101">
        <f t="shared" si="341"/>
        <v>-887.8</v>
      </c>
      <c r="G261" s="101">
        <f t="shared" si="341"/>
        <v>-777.9</v>
      </c>
      <c r="H261" s="101">
        <f t="shared" si="341"/>
        <v>-4140</v>
      </c>
      <c r="I261" s="101">
        <f t="shared" si="341"/>
        <v>-936.49999999999989</v>
      </c>
      <c r="J261" s="101">
        <f t="shared" si="341"/>
        <v>-1001.1999999999999</v>
      </c>
      <c r="K261" s="101">
        <f t="shared" si="341"/>
        <v>-1058.5999999999999</v>
      </c>
      <c r="L261" s="101">
        <f t="shared" si="341"/>
        <v>-1143.7</v>
      </c>
      <c r="M261" s="101">
        <f t="shared" si="341"/>
        <v>-3351.8</v>
      </c>
      <c r="N261" s="101">
        <f t="shared" si="341"/>
        <v>-1532.8999999999999</v>
      </c>
      <c r="O261" s="101">
        <f t="shared" si="341"/>
        <v>-1018.5000000000001</v>
      </c>
      <c r="P261" s="101">
        <f t="shared" si="341"/>
        <v>-800.4</v>
      </c>
      <c r="Q261" s="99">
        <v>238</v>
      </c>
    </row>
    <row r="262" spans="1:17" ht="12.75" customHeight="1" x14ac:dyDescent="0.2">
      <c r="A262" s="97">
        <v>239</v>
      </c>
      <c r="B262" s="17" t="s">
        <v>14</v>
      </c>
      <c r="C262" s="101">
        <f>SUM(C265,C286)</f>
        <v>425.19999999999993</v>
      </c>
      <c r="D262" s="101">
        <f>SUM(D265,D286)</f>
        <v>165.39999999999998</v>
      </c>
      <c r="E262" s="101">
        <f>SUM(E265,E286)</f>
        <v>92.7</v>
      </c>
      <c r="F262" s="101">
        <f>SUM(F265,F286)</f>
        <v>77.7</v>
      </c>
      <c r="G262" s="101">
        <f>SUM(G265,G286)</f>
        <v>89.399999999999991</v>
      </c>
      <c r="H262" s="101">
        <f>SUM(H265,H286)</f>
        <v>535.70000000000005</v>
      </c>
      <c r="I262" s="101">
        <f>SUM(I265,I286)</f>
        <v>189.1</v>
      </c>
      <c r="J262" s="101">
        <f>SUM(J265,J286)</f>
        <v>105.4</v>
      </c>
      <c r="K262" s="101">
        <f>SUM(K265,K286)</f>
        <v>94.4</v>
      </c>
      <c r="L262" s="101">
        <f>SUM(L265,L286)</f>
        <v>146.80000000000001</v>
      </c>
      <c r="M262" s="101">
        <f>SUM(M265,M286)</f>
        <v>374.2</v>
      </c>
      <c r="N262" s="101">
        <f>SUM(N265,N286)</f>
        <v>173.9</v>
      </c>
      <c r="O262" s="101">
        <f>SUM(O265,O286)</f>
        <v>97.899999999999991</v>
      </c>
      <c r="P262" s="101">
        <f>SUM(P265,P286)</f>
        <v>102.39999999999999</v>
      </c>
      <c r="Q262" s="99">
        <v>239</v>
      </c>
    </row>
    <row r="263" spans="1:17" ht="12.75" customHeight="1" x14ac:dyDescent="0.2">
      <c r="A263" s="97">
        <v>240</v>
      </c>
      <c r="B263" s="17" t="s">
        <v>15</v>
      </c>
      <c r="C263" s="101">
        <f>SUM(C266,C287)</f>
        <v>3840.3</v>
      </c>
      <c r="D263" s="101">
        <f>SUM(D266,D287)</f>
        <v>974.80000000000007</v>
      </c>
      <c r="E263" s="101">
        <f>SUM(E266,E287)</f>
        <v>1032.7</v>
      </c>
      <c r="F263" s="101">
        <f>SUM(F266,F287)</f>
        <v>965.5</v>
      </c>
      <c r="G263" s="101">
        <f>SUM(G266,G287)</f>
        <v>867.3</v>
      </c>
      <c r="H263" s="101">
        <f>SUM(H266,H287)</f>
        <v>4675.7</v>
      </c>
      <c r="I263" s="101">
        <f>SUM(I266,I287)</f>
        <v>1125.5999999999999</v>
      </c>
      <c r="J263" s="101">
        <f>SUM(J266,J287)</f>
        <v>1106.5999999999999</v>
      </c>
      <c r="K263" s="101">
        <f>SUM(K266,K287)</f>
        <v>1153</v>
      </c>
      <c r="L263" s="101">
        <f>SUM(L266,L287)</f>
        <v>1290.5</v>
      </c>
      <c r="M263" s="101">
        <f>SUM(M266,M287)</f>
        <v>3726</v>
      </c>
      <c r="N263" s="101">
        <f>SUM(N266,N287)</f>
        <v>1706.8</v>
      </c>
      <c r="O263" s="101">
        <f>SUM(O266,O287)</f>
        <v>1116.4000000000001</v>
      </c>
      <c r="P263" s="101">
        <f>SUM(P266,P287)</f>
        <v>902.8</v>
      </c>
      <c r="Q263" s="99">
        <v>240</v>
      </c>
    </row>
    <row r="264" spans="1:17" ht="12.75" customHeight="1" x14ac:dyDescent="0.2">
      <c r="A264" s="97">
        <v>241</v>
      </c>
      <c r="B264" s="25" t="s">
        <v>102</v>
      </c>
      <c r="C264" s="101">
        <f t="shared" ref="C264" si="342">SUM(C265)-SUM(C266)</f>
        <v>-1011.1000000000003</v>
      </c>
      <c r="D264" s="101">
        <f t="shared" ref="D264" si="343">SUM(D265)-SUM(D266)</f>
        <v>-145.20000000000005</v>
      </c>
      <c r="E264" s="101">
        <f t="shared" ref="E264:P264" si="344">SUM(E265)-SUM(E266)</f>
        <v>-247.60000000000002</v>
      </c>
      <c r="F264" s="101">
        <f t="shared" si="344"/>
        <v>-253.3</v>
      </c>
      <c r="G264" s="101">
        <f t="shared" si="344"/>
        <v>-365</v>
      </c>
      <c r="H264" s="101">
        <f t="shared" si="344"/>
        <v>-972.09999999999968</v>
      </c>
      <c r="I264" s="101">
        <f t="shared" si="344"/>
        <v>-76.000000000000028</v>
      </c>
      <c r="J264" s="101">
        <f t="shared" si="344"/>
        <v>-175.79999999999998</v>
      </c>
      <c r="K264" s="101">
        <f t="shared" si="344"/>
        <v>-227.49999999999997</v>
      </c>
      <c r="L264" s="101">
        <f t="shared" si="344"/>
        <v>-492.7999999999999</v>
      </c>
      <c r="M264" s="101">
        <f t="shared" si="344"/>
        <v>-648.39999999999986</v>
      </c>
      <c r="N264" s="101">
        <f t="shared" si="344"/>
        <v>-529.70000000000005</v>
      </c>
      <c r="O264" s="101">
        <f t="shared" si="344"/>
        <v>-49.8</v>
      </c>
      <c r="P264" s="101">
        <f t="shared" si="344"/>
        <v>-68.90000000000002</v>
      </c>
      <c r="Q264" s="99">
        <v>241</v>
      </c>
    </row>
    <row r="265" spans="1:17" ht="12.75" customHeight="1" x14ac:dyDescent="0.2">
      <c r="A265" s="97">
        <v>242</v>
      </c>
      <c r="B265" s="17" t="s">
        <v>14</v>
      </c>
      <c r="C265" s="101">
        <f>SUM(C268,C271,C274)</f>
        <v>425.19999999999993</v>
      </c>
      <c r="D265" s="101">
        <f>SUM(D268,D271,D274)</f>
        <v>165.39999999999998</v>
      </c>
      <c r="E265" s="101">
        <f>SUM(E268,E271,E274)</f>
        <v>92.7</v>
      </c>
      <c r="F265" s="101">
        <f>SUM(F268,F271,F274)</f>
        <v>77.7</v>
      </c>
      <c r="G265" s="101">
        <f>SUM(G268,G271,G274)</f>
        <v>89.399999999999991</v>
      </c>
      <c r="H265" s="101">
        <f>SUM(H268,H271,H274)</f>
        <v>535.70000000000005</v>
      </c>
      <c r="I265" s="101">
        <f>SUM(I268,I271,I274)</f>
        <v>189.1</v>
      </c>
      <c r="J265" s="101">
        <f>SUM(J268,J271,J274)</f>
        <v>105.4</v>
      </c>
      <c r="K265" s="101">
        <f>SUM(K268,K271,K274)</f>
        <v>94.4</v>
      </c>
      <c r="L265" s="101">
        <f>SUM(L268,L271,L274)</f>
        <v>146.80000000000001</v>
      </c>
      <c r="M265" s="101">
        <f>SUM(M268,M271,M274)</f>
        <v>374.2</v>
      </c>
      <c r="N265" s="101">
        <f>SUM(N268,N271,N274)</f>
        <v>173.9</v>
      </c>
      <c r="O265" s="101">
        <f>SUM(O268,O271,O274)</f>
        <v>97.899999999999991</v>
      </c>
      <c r="P265" s="101">
        <f>SUM(P268,P271,P274)</f>
        <v>102.39999999999999</v>
      </c>
      <c r="Q265" s="99">
        <v>242</v>
      </c>
    </row>
    <row r="266" spans="1:17" ht="12.75" customHeight="1" x14ac:dyDescent="0.2">
      <c r="A266" s="97">
        <v>243</v>
      </c>
      <c r="B266" s="17" t="s">
        <v>15</v>
      </c>
      <c r="C266" s="101">
        <f>SUM(C269,C272,C275)</f>
        <v>1436.3000000000002</v>
      </c>
      <c r="D266" s="101">
        <f>SUM(D269,D272,D275)</f>
        <v>310.60000000000002</v>
      </c>
      <c r="E266" s="101">
        <f>SUM(E269,E272,E275)</f>
        <v>340.3</v>
      </c>
      <c r="F266" s="101">
        <f>SUM(F269,F272,F275)</f>
        <v>331</v>
      </c>
      <c r="G266" s="101">
        <f>SUM(G269,G272,G275)</f>
        <v>454.4</v>
      </c>
      <c r="H266" s="101">
        <f>SUM(H269,H272,H275)</f>
        <v>1507.7999999999997</v>
      </c>
      <c r="I266" s="101">
        <f>SUM(I269,I272,I275)</f>
        <v>265.10000000000002</v>
      </c>
      <c r="J266" s="101">
        <f>SUM(J269,J272,J275)</f>
        <v>281.2</v>
      </c>
      <c r="K266" s="101">
        <f>SUM(K269,K272,K275)</f>
        <v>321.89999999999998</v>
      </c>
      <c r="L266" s="101">
        <f>SUM(L269,L272,L275)</f>
        <v>639.59999999999991</v>
      </c>
      <c r="M266" s="101">
        <f>SUM(M269,M272,M275)</f>
        <v>1022.5999999999999</v>
      </c>
      <c r="N266" s="101">
        <f>SUM(N269,N272,N275)</f>
        <v>703.6</v>
      </c>
      <c r="O266" s="101">
        <f>SUM(O269,O272,O275)</f>
        <v>147.69999999999999</v>
      </c>
      <c r="P266" s="101">
        <f>SUM(P269,P272,P275)</f>
        <v>171.3</v>
      </c>
      <c r="Q266" s="99">
        <v>243</v>
      </c>
    </row>
    <row r="267" spans="1:17" ht="12.75" customHeight="1" x14ac:dyDescent="0.2">
      <c r="A267" s="97">
        <v>244</v>
      </c>
      <c r="B267" s="26" t="s">
        <v>103</v>
      </c>
      <c r="C267" s="101">
        <f t="shared" ref="C267" si="345">SUM(C268)-SUM(C269)</f>
        <v>-1011.1000000000003</v>
      </c>
      <c r="D267" s="101">
        <f t="shared" ref="D267:G267" si="346">SUM(D268)-SUM(D269)</f>
        <v>-145.20000000000005</v>
      </c>
      <c r="E267" s="101">
        <f t="shared" si="346"/>
        <v>-247.60000000000002</v>
      </c>
      <c r="F267" s="101">
        <f t="shared" si="346"/>
        <v>-253.3</v>
      </c>
      <c r="G267" s="101">
        <f t="shared" si="346"/>
        <v>-365</v>
      </c>
      <c r="H267" s="101">
        <f t="shared" ref="H267:P267" si="347">SUM(H268)-SUM(H269)</f>
        <v>-972.09999999999968</v>
      </c>
      <c r="I267" s="101">
        <f t="shared" si="347"/>
        <v>-76.000000000000028</v>
      </c>
      <c r="J267" s="101">
        <f t="shared" si="347"/>
        <v>-175.79999999999998</v>
      </c>
      <c r="K267" s="101">
        <f t="shared" si="347"/>
        <v>-227.49999999999997</v>
      </c>
      <c r="L267" s="101">
        <f t="shared" si="347"/>
        <v>-492.7999999999999</v>
      </c>
      <c r="M267" s="101">
        <f t="shared" si="347"/>
        <v>-648.39999999999986</v>
      </c>
      <c r="N267" s="101">
        <f t="shared" si="347"/>
        <v>-529.70000000000005</v>
      </c>
      <c r="O267" s="101">
        <f t="shared" si="347"/>
        <v>-49.8</v>
      </c>
      <c r="P267" s="101">
        <f t="shared" si="347"/>
        <v>-68.90000000000002</v>
      </c>
      <c r="Q267" s="99">
        <v>244</v>
      </c>
    </row>
    <row r="268" spans="1:17" ht="12.75" customHeight="1" x14ac:dyDescent="0.2">
      <c r="A268" s="97">
        <v>245</v>
      </c>
      <c r="B268" s="17" t="s">
        <v>14</v>
      </c>
      <c r="C268" s="101">
        <f t="shared" ref="C268:C269" si="348">SUM(D268,E268,F268,G268)</f>
        <v>425.19999999999993</v>
      </c>
      <c r="D268" s="101">
        <v>165.39999999999998</v>
      </c>
      <c r="E268" s="101">
        <v>92.7</v>
      </c>
      <c r="F268" s="101">
        <v>77.7</v>
      </c>
      <c r="G268" s="101">
        <v>89.399999999999991</v>
      </c>
      <c r="H268" s="101">
        <f t="shared" ref="H268:H269" si="349">SUM(I268,J268,K268,L268)</f>
        <v>535.70000000000005</v>
      </c>
      <c r="I268" s="101">
        <v>189.1</v>
      </c>
      <c r="J268" s="101">
        <v>105.4</v>
      </c>
      <c r="K268" s="101">
        <v>94.4</v>
      </c>
      <c r="L268" s="101">
        <v>146.80000000000001</v>
      </c>
      <c r="M268" s="101">
        <f t="shared" ref="M268:M269" si="350">SUM(N268,O268,P268)</f>
        <v>374.2</v>
      </c>
      <c r="N268" s="101">
        <v>173.9</v>
      </c>
      <c r="O268" s="101">
        <v>97.899999999999991</v>
      </c>
      <c r="P268" s="101">
        <v>102.39999999999999</v>
      </c>
      <c r="Q268" s="99">
        <v>245</v>
      </c>
    </row>
    <row r="269" spans="1:17" ht="12.75" customHeight="1" x14ac:dyDescent="0.2">
      <c r="A269" s="97">
        <v>246</v>
      </c>
      <c r="B269" s="17" t="s">
        <v>15</v>
      </c>
      <c r="C269" s="101">
        <f t="shared" si="348"/>
        <v>1436.3000000000002</v>
      </c>
      <c r="D269" s="101">
        <v>310.60000000000002</v>
      </c>
      <c r="E269" s="101">
        <v>340.3</v>
      </c>
      <c r="F269" s="101">
        <v>331</v>
      </c>
      <c r="G269" s="101">
        <v>454.4</v>
      </c>
      <c r="H269" s="101">
        <f t="shared" si="349"/>
        <v>1507.7999999999997</v>
      </c>
      <c r="I269" s="101">
        <v>265.10000000000002</v>
      </c>
      <c r="J269" s="101">
        <v>281.2</v>
      </c>
      <c r="K269" s="101">
        <v>321.89999999999998</v>
      </c>
      <c r="L269" s="101">
        <v>639.59999999999991</v>
      </c>
      <c r="M269" s="101">
        <f t="shared" si="350"/>
        <v>1022.5999999999999</v>
      </c>
      <c r="N269" s="101">
        <v>703.6</v>
      </c>
      <c r="O269" s="101">
        <v>147.69999999999999</v>
      </c>
      <c r="P269" s="101">
        <v>171.3</v>
      </c>
      <c r="Q269" s="99">
        <v>246</v>
      </c>
    </row>
    <row r="270" spans="1:17" ht="25.5" customHeight="1" x14ac:dyDescent="0.2">
      <c r="A270" s="97">
        <v>247</v>
      </c>
      <c r="B270" s="52" t="s">
        <v>104</v>
      </c>
      <c r="C270" s="101">
        <f t="shared" ref="C270" si="351">SUM(C271)-SUM(C272)</f>
        <v>0</v>
      </c>
      <c r="D270" s="101">
        <f t="shared" ref="D270:G270" si="352">SUM(D271)-SUM(D272)</f>
        <v>0</v>
      </c>
      <c r="E270" s="101">
        <f t="shared" si="352"/>
        <v>0</v>
      </c>
      <c r="F270" s="101">
        <f t="shared" si="352"/>
        <v>0</v>
      </c>
      <c r="G270" s="101">
        <f t="shared" si="352"/>
        <v>0</v>
      </c>
      <c r="H270" s="101">
        <f t="shared" ref="H270:P270" si="353">SUM(H271)-SUM(H272)</f>
        <v>0</v>
      </c>
      <c r="I270" s="101">
        <f t="shared" si="353"/>
        <v>0</v>
      </c>
      <c r="J270" s="101">
        <f t="shared" si="353"/>
        <v>0</v>
      </c>
      <c r="K270" s="101">
        <f t="shared" si="353"/>
        <v>0</v>
      </c>
      <c r="L270" s="101">
        <f t="shared" si="353"/>
        <v>0</v>
      </c>
      <c r="M270" s="101">
        <f t="shared" si="353"/>
        <v>0</v>
      </c>
      <c r="N270" s="101">
        <f t="shared" si="353"/>
        <v>0</v>
      </c>
      <c r="O270" s="101">
        <f t="shared" si="353"/>
        <v>0</v>
      </c>
      <c r="P270" s="101">
        <f t="shared" si="353"/>
        <v>0</v>
      </c>
      <c r="Q270" s="99">
        <v>247</v>
      </c>
    </row>
    <row r="271" spans="1:17" ht="12.75" customHeight="1" x14ac:dyDescent="0.2">
      <c r="A271" s="97">
        <v>248</v>
      </c>
      <c r="B271" s="17" t="s">
        <v>14</v>
      </c>
      <c r="C271" s="103" t="s">
        <v>18</v>
      </c>
      <c r="D271" s="103" t="s">
        <v>18</v>
      </c>
      <c r="E271" s="103" t="s">
        <v>18</v>
      </c>
      <c r="F271" s="103" t="s">
        <v>18</v>
      </c>
      <c r="G271" s="103" t="s">
        <v>18</v>
      </c>
      <c r="H271" s="103" t="s">
        <v>18</v>
      </c>
      <c r="I271" s="103" t="s">
        <v>18</v>
      </c>
      <c r="J271" s="103" t="s">
        <v>18</v>
      </c>
      <c r="K271" s="103" t="s">
        <v>18</v>
      </c>
      <c r="L271" s="103" t="s">
        <v>18</v>
      </c>
      <c r="M271" s="103" t="s">
        <v>18</v>
      </c>
      <c r="N271" s="103" t="s">
        <v>18</v>
      </c>
      <c r="O271" s="103" t="s">
        <v>18</v>
      </c>
      <c r="P271" s="103" t="s">
        <v>18</v>
      </c>
      <c r="Q271" s="99">
        <v>248</v>
      </c>
    </row>
    <row r="272" spans="1:17" ht="12.75" customHeight="1" x14ac:dyDescent="0.2">
      <c r="A272" s="97">
        <v>249</v>
      </c>
      <c r="B272" s="17" t="s">
        <v>15</v>
      </c>
      <c r="C272" s="103" t="s">
        <v>18</v>
      </c>
      <c r="D272" s="103" t="s">
        <v>18</v>
      </c>
      <c r="E272" s="103" t="s">
        <v>18</v>
      </c>
      <c r="F272" s="103" t="s">
        <v>18</v>
      </c>
      <c r="G272" s="103" t="s">
        <v>18</v>
      </c>
      <c r="H272" s="103" t="s">
        <v>18</v>
      </c>
      <c r="I272" s="103" t="s">
        <v>18</v>
      </c>
      <c r="J272" s="103" t="s">
        <v>18</v>
      </c>
      <c r="K272" s="103" t="s">
        <v>18</v>
      </c>
      <c r="L272" s="103" t="s">
        <v>18</v>
      </c>
      <c r="M272" s="103" t="s">
        <v>18</v>
      </c>
      <c r="N272" s="103" t="s">
        <v>18</v>
      </c>
      <c r="O272" s="103" t="s">
        <v>18</v>
      </c>
      <c r="P272" s="103" t="s">
        <v>18</v>
      </c>
      <c r="Q272" s="99">
        <v>249</v>
      </c>
    </row>
    <row r="273" spans="1:17" ht="12.75" customHeight="1" x14ac:dyDescent="0.2">
      <c r="A273" s="97">
        <v>250</v>
      </c>
      <c r="B273" s="26" t="s">
        <v>105</v>
      </c>
      <c r="C273" s="101">
        <f t="shared" ref="C273:P273" si="354">SUM(C274)-SUM(C275)</f>
        <v>0</v>
      </c>
      <c r="D273" s="101">
        <f t="shared" si="354"/>
        <v>0</v>
      </c>
      <c r="E273" s="101">
        <f t="shared" si="354"/>
        <v>0</v>
      </c>
      <c r="F273" s="101">
        <f t="shared" si="354"/>
        <v>0</v>
      </c>
      <c r="G273" s="101">
        <f t="shared" si="354"/>
        <v>0</v>
      </c>
      <c r="H273" s="101">
        <f t="shared" si="354"/>
        <v>0</v>
      </c>
      <c r="I273" s="101">
        <f t="shared" si="354"/>
        <v>0</v>
      </c>
      <c r="J273" s="101">
        <f t="shared" si="354"/>
        <v>0</v>
      </c>
      <c r="K273" s="101">
        <f t="shared" si="354"/>
        <v>0</v>
      </c>
      <c r="L273" s="101">
        <f t="shared" si="354"/>
        <v>0</v>
      </c>
      <c r="M273" s="101">
        <f t="shared" si="354"/>
        <v>0</v>
      </c>
      <c r="N273" s="101">
        <f t="shared" si="354"/>
        <v>0</v>
      </c>
      <c r="O273" s="101">
        <f t="shared" si="354"/>
        <v>0</v>
      </c>
      <c r="P273" s="101">
        <f t="shared" si="354"/>
        <v>0</v>
      </c>
      <c r="Q273" s="99">
        <v>250</v>
      </c>
    </row>
    <row r="274" spans="1:17" ht="12.75" customHeight="1" x14ac:dyDescent="0.2">
      <c r="A274" s="97">
        <v>251</v>
      </c>
      <c r="B274" s="17" t="s">
        <v>14</v>
      </c>
      <c r="C274" s="101">
        <f t="shared" ref="C274:P275" si="355">SUM(C277,C280,C283)</f>
        <v>0</v>
      </c>
      <c r="D274" s="101">
        <f t="shared" si="355"/>
        <v>0</v>
      </c>
      <c r="E274" s="101">
        <f t="shared" si="355"/>
        <v>0</v>
      </c>
      <c r="F274" s="101">
        <f t="shared" si="355"/>
        <v>0</v>
      </c>
      <c r="G274" s="101">
        <f t="shared" si="355"/>
        <v>0</v>
      </c>
      <c r="H274" s="101">
        <f t="shared" si="355"/>
        <v>0</v>
      </c>
      <c r="I274" s="101">
        <f t="shared" si="355"/>
        <v>0</v>
      </c>
      <c r="J274" s="101">
        <f t="shared" si="355"/>
        <v>0</v>
      </c>
      <c r="K274" s="101">
        <f t="shared" si="355"/>
        <v>0</v>
      </c>
      <c r="L274" s="101">
        <f t="shared" si="355"/>
        <v>0</v>
      </c>
      <c r="M274" s="101">
        <f t="shared" si="355"/>
        <v>0</v>
      </c>
      <c r="N274" s="101">
        <f t="shared" si="355"/>
        <v>0</v>
      </c>
      <c r="O274" s="101">
        <f t="shared" si="355"/>
        <v>0</v>
      </c>
      <c r="P274" s="101">
        <f t="shared" si="355"/>
        <v>0</v>
      </c>
      <c r="Q274" s="99">
        <v>251</v>
      </c>
    </row>
    <row r="275" spans="1:17" ht="12.75" customHeight="1" x14ac:dyDescent="0.2">
      <c r="A275" s="97">
        <v>252</v>
      </c>
      <c r="B275" s="17" t="s">
        <v>15</v>
      </c>
      <c r="C275" s="101">
        <f t="shared" si="355"/>
        <v>0</v>
      </c>
      <c r="D275" s="101">
        <f t="shared" si="355"/>
        <v>0</v>
      </c>
      <c r="E275" s="101">
        <f t="shared" si="355"/>
        <v>0</v>
      </c>
      <c r="F275" s="101">
        <f t="shared" si="355"/>
        <v>0</v>
      </c>
      <c r="G275" s="101">
        <f t="shared" si="355"/>
        <v>0</v>
      </c>
      <c r="H275" s="101">
        <f t="shared" si="355"/>
        <v>0</v>
      </c>
      <c r="I275" s="101">
        <f t="shared" si="355"/>
        <v>0</v>
      </c>
      <c r="J275" s="101">
        <f t="shared" si="355"/>
        <v>0</v>
      </c>
      <c r="K275" s="101">
        <f t="shared" si="355"/>
        <v>0</v>
      </c>
      <c r="L275" s="101">
        <f t="shared" si="355"/>
        <v>0</v>
      </c>
      <c r="M275" s="101">
        <f t="shared" si="355"/>
        <v>0</v>
      </c>
      <c r="N275" s="101">
        <f t="shared" si="355"/>
        <v>0</v>
      </c>
      <c r="O275" s="101">
        <f t="shared" si="355"/>
        <v>0</v>
      </c>
      <c r="P275" s="101">
        <f t="shared" si="355"/>
        <v>0</v>
      </c>
      <c r="Q275" s="99">
        <v>252</v>
      </c>
    </row>
    <row r="276" spans="1:17" ht="25.5" customHeight="1" x14ac:dyDescent="0.2">
      <c r="A276" s="97">
        <v>253</v>
      </c>
      <c r="B276" s="53" t="s">
        <v>106</v>
      </c>
      <c r="C276" s="101">
        <f t="shared" ref="C276" si="356">SUM(C277)-SUM(C278)</f>
        <v>0</v>
      </c>
      <c r="D276" s="101">
        <f t="shared" ref="D276:G276" si="357">SUM(D277)-SUM(D278)</f>
        <v>0</v>
      </c>
      <c r="E276" s="101">
        <f t="shared" si="357"/>
        <v>0</v>
      </c>
      <c r="F276" s="101">
        <f t="shared" si="357"/>
        <v>0</v>
      </c>
      <c r="G276" s="101">
        <f t="shared" si="357"/>
        <v>0</v>
      </c>
      <c r="H276" s="101">
        <f t="shared" ref="H276:P276" si="358">SUM(H277)-SUM(H278)</f>
        <v>0</v>
      </c>
      <c r="I276" s="101">
        <f t="shared" si="358"/>
        <v>0</v>
      </c>
      <c r="J276" s="101">
        <f t="shared" si="358"/>
        <v>0</v>
      </c>
      <c r="K276" s="101">
        <f t="shared" si="358"/>
        <v>0</v>
      </c>
      <c r="L276" s="101">
        <f t="shared" si="358"/>
        <v>0</v>
      </c>
      <c r="M276" s="101">
        <f t="shared" si="358"/>
        <v>0</v>
      </c>
      <c r="N276" s="101">
        <f t="shared" si="358"/>
        <v>0</v>
      </c>
      <c r="O276" s="101">
        <f t="shared" si="358"/>
        <v>0</v>
      </c>
      <c r="P276" s="101">
        <f t="shared" si="358"/>
        <v>0</v>
      </c>
      <c r="Q276" s="99">
        <v>253</v>
      </c>
    </row>
    <row r="277" spans="1:17" ht="12.75" customHeight="1" x14ac:dyDescent="0.2">
      <c r="A277" s="97">
        <v>254</v>
      </c>
      <c r="B277" s="17" t="s">
        <v>14</v>
      </c>
      <c r="C277" s="103" t="s">
        <v>18</v>
      </c>
      <c r="D277" s="103" t="s">
        <v>18</v>
      </c>
      <c r="E277" s="103" t="s">
        <v>18</v>
      </c>
      <c r="F277" s="103" t="s">
        <v>18</v>
      </c>
      <c r="G277" s="103" t="s">
        <v>18</v>
      </c>
      <c r="H277" s="103" t="s">
        <v>18</v>
      </c>
      <c r="I277" s="103" t="s">
        <v>18</v>
      </c>
      <c r="J277" s="103" t="s">
        <v>18</v>
      </c>
      <c r="K277" s="103" t="s">
        <v>18</v>
      </c>
      <c r="L277" s="103" t="s">
        <v>18</v>
      </c>
      <c r="M277" s="103" t="s">
        <v>18</v>
      </c>
      <c r="N277" s="103" t="s">
        <v>18</v>
      </c>
      <c r="O277" s="103" t="s">
        <v>18</v>
      </c>
      <c r="P277" s="103" t="s">
        <v>18</v>
      </c>
      <c r="Q277" s="99">
        <v>254</v>
      </c>
    </row>
    <row r="278" spans="1:17" ht="12.75" customHeight="1" x14ac:dyDescent="0.2">
      <c r="A278" s="97">
        <v>255</v>
      </c>
      <c r="B278" s="17" t="s">
        <v>15</v>
      </c>
      <c r="C278" s="103" t="s">
        <v>18</v>
      </c>
      <c r="D278" s="103" t="s">
        <v>18</v>
      </c>
      <c r="E278" s="103" t="s">
        <v>18</v>
      </c>
      <c r="F278" s="103" t="s">
        <v>18</v>
      </c>
      <c r="G278" s="103" t="s">
        <v>18</v>
      </c>
      <c r="H278" s="103" t="s">
        <v>18</v>
      </c>
      <c r="I278" s="103" t="s">
        <v>18</v>
      </c>
      <c r="J278" s="103" t="s">
        <v>18</v>
      </c>
      <c r="K278" s="103" t="s">
        <v>18</v>
      </c>
      <c r="L278" s="103" t="s">
        <v>18</v>
      </c>
      <c r="M278" s="103" t="s">
        <v>18</v>
      </c>
      <c r="N278" s="103" t="s">
        <v>18</v>
      </c>
      <c r="O278" s="103" t="s">
        <v>18</v>
      </c>
      <c r="P278" s="103" t="s">
        <v>18</v>
      </c>
      <c r="Q278" s="99">
        <v>255</v>
      </c>
    </row>
    <row r="279" spans="1:17" ht="25.5" customHeight="1" x14ac:dyDescent="0.2">
      <c r="A279" s="97">
        <v>256</v>
      </c>
      <c r="B279" s="53" t="s">
        <v>443</v>
      </c>
      <c r="C279" s="101">
        <f t="shared" ref="C279:P279" si="359">SUM(C280)-SUM(C281)</f>
        <v>0</v>
      </c>
      <c r="D279" s="101">
        <f t="shared" si="359"/>
        <v>0</v>
      </c>
      <c r="E279" s="101">
        <f t="shared" si="359"/>
        <v>0</v>
      </c>
      <c r="F279" s="101">
        <f t="shared" si="359"/>
        <v>0</v>
      </c>
      <c r="G279" s="101">
        <f t="shared" si="359"/>
        <v>0</v>
      </c>
      <c r="H279" s="101">
        <f t="shared" si="359"/>
        <v>0</v>
      </c>
      <c r="I279" s="101">
        <f t="shared" si="359"/>
        <v>0</v>
      </c>
      <c r="J279" s="101">
        <f t="shared" si="359"/>
        <v>0</v>
      </c>
      <c r="K279" s="101">
        <f t="shared" si="359"/>
        <v>0</v>
      </c>
      <c r="L279" s="101">
        <f t="shared" si="359"/>
        <v>0</v>
      </c>
      <c r="M279" s="101">
        <f t="shared" si="359"/>
        <v>0</v>
      </c>
      <c r="N279" s="101">
        <f t="shared" si="359"/>
        <v>0</v>
      </c>
      <c r="O279" s="101">
        <f t="shared" si="359"/>
        <v>0</v>
      </c>
      <c r="P279" s="101">
        <f t="shared" si="359"/>
        <v>0</v>
      </c>
      <c r="Q279" s="99">
        <v>256</v>
      </c>
    </row>
    <row r="280" spans="1:17" ht="12.75" customHeight="1" x14ac:dyDescent="0.2">
      <c r="A280" s="97">
        <v>257</v>
      </c>
      <c r="B280" s="17" t="s">
        <v>14</v>
      </c>
      <c r="C280" s="103" t="s">
        <v>18</v>
      </c>
      <c r="D280" s="103" t="s">
        <v>18</v>
      </c>
      <c r="E280" s="103" t="s">
        <v>18</v>
      </c>
      <c r="F280" s="103" t="s">
        <v>18</v>
      </c>
      <c r="G280" s="103" t="s">
        <v>18</v>
      </c>
      <c r="H280" s="103" t="s">
        <v>18</v>
      </c>
      <c r="I280" s="103" t="s">
        <v>18</v>
      </c>
      <c r="J280" s="103" t="s">
        <v>18</v>
      </c>
      <c r="K280" s="103" t="s">
        <v>18</v>
      </c>
      <c r="L280" s="103" t="s">
        <v>18</v>
      </c>
      <c r="M280" s="103" t="s">
        <v>18</v>
      </c>
      <c r="N280" s="103" t="s">
        <v>18</v>
      </c>
      <c r="O280" s="103" t="s">
        <v>18</v>
      </c>
      <c r="P280" s="103" t="s">
        <v>18</v>
      </c>
      <c r="Q280" s="99">
        <v>257</v>
      </c>
    </row>
    <row r="281" spans="1:17" ht="12.75" customHeight="1" x14ac:dyDescent="0.2">
      <c r="A281" s="97">
        <v>258</v>
      </c>
      <c r="B281" s="17" t="s">
        <v>15</v>
      </c>
      <c r="C281" s="103" t="s">
        <v>18</v>
      </c>
      <c r="D281" s="103" t="s">
        <v>18</v>
      </c>
      <c r="E281" s="103" t="s">
        <v>18</v>
      </c>
      <c r="F281" s="103" t="s">
        <v>18</v>
      </c>
      <c r="G281" s="103" t="s">
        <v>18</v>
      </c>
      <c r="H281" s="103" t="s">
        <v>18</v>
      </c>
      <c r="I281" s="103" t="s">
        <v>18</v>
      </c>
      <c r="J281" s="103" t="s">
        <v>18</v>
      </c>
      <c r="K281" s="103" t="s">
        <v>18</v>
      </c>
      <c r="L281" s="103" t="s">
        <v>18</v>
      </c>
      <c r="M281" s="103" t="s">
        <v>18</v>
      </c>
      <c r="N281" s="103" t="s">
        <v>18</v>
      </c>
      <c r="O281" s="103" t="s">
        <v>18</v>
      </c>
      <c r="P281" s="103" t="s">
        <v>18</v>
      </c>
      <c r="Q281" s="99">
        <v>258</v>
      </c>
    </row>
    <row r="282" spans="1:17" ht="25.5" customHeight="1" x14ac:dyDescent="0.2">
      <c r="A282" s="97">
        <v>259</v>
      </c>
      <c r="B282" s="53" t="s">
        <v>444</v>
      </c>
      <c r="C282" s="101">
        <f t="shared" ref="C282:P282" si="360">SUM(C283)-SUM(C284)</f>
        <v>0</v>
      </c>
      <c r="D282" s="101">
        <f t="shared" si="360"/>
        <v>0</v>
      </c>
      <c r="E282" s="101">
        <f t="shared" si="360"/>
        <v>0</v>
      </c>
      <c r="F282" s="101">
        <f t="shared" si="360"/>
        <v>0</v>
      </c>
      <c r="G282" s="101">
        <f t="shared" si="360"/>
        <v>0</v>
      </c>
      <c r="H282" s="101">
        <f t="shared" si="360"/>
        <v>0</v>
      </c>
      <c r="I282" s="101">
        <f t="shared" ref="I282:L282" si="361">SUM(I283)-SUM(I284)</f>
        <v>0</v>
      </c>
      <c r="J282" s="101">
        <f t="shared" si="361"/>
        <v>0</v>
      </c>
      <c r="K282" s="101">
        <f t="shared" si="361"/>
        <v>0</v>
      </c>
      <c r="L282" s="101">
        <f t="shared" si="361"/>
        <v>0</v>
      </c>
      <c r="M282" s="101">
        <f t="shared" si="360"/>
        <v>0</v>
      </c>
      <c r="N282" s="101">
        <f t="shared" si="360"/>
        <v>0</v>
      </c>
      <c r="O282" s="101">
        <f t="shared" si="360"/>
        <v>0</v>
      </c>
      <c r="P282" s="101">
        <f t="shared" si="360"/>
        <v>0</v>
      </c>
      <c r="Q282" s="99">
        <v>259</v>
      </c>
    </row>
    <row r="283" spans="1:17" ht="12.75" customHeight="1" x14ac:dyDescent="0.2">
      <c r="A283" s="97">
        <v>260</v>
      </c>
      <c r="B283" s="17" t="s">
        <v>14</v>
      </c>
      <c r="C283" s="103" t="s">
        <v>18</v>
      </c>
      <c r="D283" s="103" t="s">
        <v>18</v>
      </c>
      <c r="E283" s="103" t="s">
        <v>18</v>
      </c>
      <c r="F283" s="103" t="s">
        <v>18</v>
      </c>
      <c r="G283" s="103" t="s">
        <v>18</v>
      </c>
      <c r="H283" s="103" t="s">
        <v>18</v>
      </c>
      <c r="I283" s="103" t="s">
        <v>18</v>
      </c>
      <c r="J283" s="103" t="s">
        <v>18</v>
      </c>
      <c r="K283" s="103" t="s">
        <v>18</v>
      </c>
      <c r="L283" s="103" t="s">
        <v>18</v>
      </c>
      <c r="M283" s="103" t="s">
        <v>18</v>
      </c>
      <c r="N283" s="103" t="s">
        <v>18</v>
      </c>
      <c r="O283" s="103" t="s">
        <v>18</v>
      </c>
      <c r="P283" s="103" t="s">
        <v>18</v>
      </c>
      <c r="Q283" s="99">
        <v>260</v>
      </c>
    </row>
    <row r="284" spans="1:17" ht="12.75" customHeight="1" x14ac:dyDescent="0.2">
      <c r="A284" s="97">
        <v>261</v>
      </c>
      <c r="B284" s="17" t="s">
        <v>15</v>
      </c>
      <c r="C284" s="103" t="s">
        <v>18</v>
      </c>
      <c r="D284" s="103" t="s">
        <v>18</v>
      </c>
      <c r="E284" s="103" t="s">
        <v>18</v>
      </c>
      <c r="F284" s="103" t="s">
        <v>18</v>
      </c>
      <c r="G284" s="103" t="s">
        <v>18</v>
      </c>
      <c r="H284" s="103" t="s">
        <v>18</v>
      </c>
      <c r="I284" s="103" t="s">
        <v>18</v>
      </c>
      <c r="J284" s="103" t="s">
        <v>18</v>
      </c>
      <c r="K284" s="103" t="s">
        <v>18</v>
      </c>
      <c r="L284" s="103" t="s">
        <v>18</v>
      </c>
      <c r="M284" s="103" t="s">
        <v>18</v>
      </c>
      <c r="N284" s="103" t="s">
        <v>18</v>
      </c>
      <c r="O284" s="103" t="s">
        <v>18</v>
      </c>
      <c r="P284" s="103" t="s">
        <v>18</v>
      </c>
      <c r="Q284" s="99">
        <v>261</v>
      </c>
    </row>
    <row r="285" spans="1:17" ht="12.75" customHeight="1" x14ac:dyDescent="0.2">
      <c r="A285" s="97">
        <v>262</v>
      </c>
      <c r="B285" s="25" t="s">
        <v>107</v>
      </c>
      <c r="C285" s="101">
        <f t="shared" ref="C285:P285" si="362">SUM(C286)-SUM(C287)</f>
        <v>-2404</v>
      </c>
      <c r="D285" s="101">
        <f t="shared" si="362"/>
        <v>-664.2</v>
      </c>
      <c r="E285" s="101">
        <f t="shared" si="362"/>
        <v>-692.4</v>
      </c>
      <c r="F285" s="101">
        <f t="shared" si="362"/>
        <v>-634.5</v>
      </c>
      <c r="G285" s="101">
        <f t="shared" si="362"/>
        <v>-412.90000000000003</v>
      </c>
      <c r="H285" s="101">
        <f t="shared" si="362"/>
        <v>-3167.9</v>
      </c>
      <c r="I285" s="101">
        <f t="shared" ref="I285:L285" si="363">SUM(I286)-SUM(I287)</f>
        <v>-860.5</v>
      </c>
      <c r="J285" s="101">
        <f t="shared" si="363"/>
        <v>-825.4</v>
      </c>
      <c r="K285" s="101">
        <f t="shared" si="363"/>
        <v>-831.1</v>
      </c>
      <c r="L285" s="101">
        <f t="shared" si="363"/>
        <v>-650.9</v>
      </c>
      <c r="M285" s="101">
        <f t="shared" si="362"/>
        <v>-2703.4</v>
      </c>
      <c r="N285" s="101">
        <f t="shared" si="362"/>
        <v>-1003.1999999999999</v>
      </c>
      <c r="O285" s="101">
        <f t="shared" si="362"/>
        <v>-968.7</v>
      </c>
      <c r="P285" s="101">
        <f t="shared" si="362"/>
        <v>-731.5</v>
      </c>
      <c r="Q285" s="99">
        <v>262</v>
      </c>
    </row>
    <row r="286" spans="1:17" ht="12.75" customHeight="1" x14ac:dyDescent="0.2">
      <c r="A286" s="97">
        <v>263</v>
      </c>
      <c r="B286" s="17" t="s">
        <v>14</v>
      </c>
      <c r="C286" s="101">
        <f t="shared" ref="C286:C287" si="364">SUM(D286,E286,F286,G286)</f>
        <v>0</v>
      </c>
      <c r="D286" s="101">
        <v>0</v>
      </c>
      <c r="E286" s="101">
        <v>0</v>
      </c>
      <c r="F286" s="101">
        <v>0</v>
      </c>
      <c r="G286" s="101">
        <v>0</v>
      </c>
      <c r="H286" s="101">
        <f t="shared" ref="H286:H287" si="365">SUM(I286,J286,K286,L286)</f>
        <v>0</v>
      </c>
      <c r="I286" s="101">
        <v>0</v>
      </c>
      <c r="J286" s="101">
        <v>0</v>
      </c>
      <c r="K286" s="101">
        <v>0</v>
      </c>
      <c r="L286" s="101">
        <v>0</v>
      </c>
      <c r="M286" s="101">
        <f>SUM(N286,O286,P286)</f>
        <v>0</v>
      </c>
      <c r="N286" s="101">
        <v>0</v>
      </c>
      <c r="O286" s="101">
        <v>0</v>
      </c>
      <c r="P286" s="101">
        <v>0</v>
      </c>
      <c r="Q286" s="99">
        <v>263</v>
      </c>
    </row>
    <row r="287" spans="1:17" ht="12.75" customHeight="1" x14ac:dyDescent="0.2">
      <c r="A287" s="97">
        <v>264</v>
      </c>
      <c r="B287" s="17" t="s">
        <v>15</v>
      </c>
      <c r="C287" s="101">
        <f t="shared" si="364"/>
        <v>2404</v>
      </c>
      <c r="D287" s="101">
        <v>664.2</v>
      </c>
      <c r="E287" s="101">
        <v>692.4</v>
      </c>
      <c r="F287" s="101">
        <v>634.5</v>
      </c>
      <c r="G287" s="101">
        <v>412.90000000000003</v>
      </c>
      <c r="H287" s="101">
        <f t="shared" si="365"/>
        <v>3167.9</v>
      </c>
      <c r="I287" s="101">
        <v>860.5</v>
      </c>
      <c r="J287" s="101">
        <v>825.4</v>
      </c>
      <c r="K287" s="101">
        <v>831.1</v>
      </c>
      <c r="L287" s="101">
        <v>650.9</v>
      </c>
      <c r="M287" s="101">
        <f>SUM(N287,O287,P287)</f>
        <v>2703.4</v>
      </c>
      <c r="N287" s="101">
        <v>1003.1999999999999</v>
      </c>
      <c r="O287" s="101">
        <v>968.7</v>
      </c>
      <c r="P287" s="101">
        <v>731.5</v>
      </c>
      <c r="Q287" s="99">
        <v>264</v>
      </c>
    </row>
    <row r="288" spans="1:17" ht="38.25" customHeight="1" x14ac:dyDescent="0.2">
      <c r="A288" s="97">
        <v>265</v>
      </c>
      <c r="B288" s="54" t="s">
        <v>445</v>
      </c>
      <c r="C288" s="101">
        <f t="shared" ref="C288" si="366">SUM(C289)-SUM(C290)</f>
        <v>0</v>
      </c>
      <c r="D288" s="101">
        <f t="shared" ref="D288:G288" si="367">SUM(D289)-SUM(D290)</f>
        <v>0</v>
      </c>
      <c r="E288" s="101">
        <f t="shared" si="367"/>
        <v>0</v>
      </c>
      <c r="F288" s="101">
        <f t="shared" si="367"/>
        <v>0</v>
      </c>
      <c r="G288" s="101">
        <f t="shared" si="367"/>
        <v>0</v>
      </c>
      <c r="H288" s="101">
        <f t="shared" ref="H288:P288" si="368">SUM(H289)-SUM(H290)</f>
        <v>0</v>
      </c>
      <c r="I288" s="101">
        <f t="shared" si="368"/>
        <v>0</v>
      </c>
      <c r="J288" s="101">
        <f t="shared" si="368"/>
        <v>0</v>
      </c>
      <c r="K288" s="101">
        <f t="shared" si="368"/>
        <v>0</v>
      </c>
      <c r="L288" s="101">
        <f t="shared" si="368"/>
        <v>0</v>
      </c>
      <c r="M288" s="101">
        <f t="shared" si="368"/>
        <v>0</v>
      </c>
      <c r="N288" s="101">
        <f t="shared" si="368"/>
        <v>0</v>
      </c>
      <c r="O288" s="101">
        <f t="shared" si="368"/>
        <v>0</v>
      </c>
      <c r="P288" s="101">
        <f t="shared" si="368"/>
        <v>0</v>
      </c>
      <c r="Q288" s="99">
        <v>265</v>
      </c>
    </row>
    <row r="289" spans="1:17" ht="12.75" customHeight="1" x14ac:dyDescent="0.2">
      <c r="A289" s="97">
        <v>266</v>
      </c>
      <c r="B289" s="17" t="s">
        <v>14</v>
      </c>
      <c r="C289" s="103" t="s">
        <v>18</v>
      </c>
      <c r="D289" s="103" t="s">
        <v>18</v>
      </c>
      <c r="E289" s="103" t="s">
        <v>18</v>
      </c>
      <c r="F289" s="103" t="s">
        <v>18</v>
      </c>
      <c r="G289" s="103" t="s">
        <v>18</v>
      </c>
      <c r="H289" s="103" t="s">
        <v>18</v>
      </c>
      <c r="I289" s="103" t="s">
        <v>18</v>
      </c>
      <c r="J289" s="103" t="s">
        <v>18</v>
      </c>
      <c r="K289" s="103" t="s">
        <v>18</v>
      </c>
      <c r="L289" s="103" t="s">
        <v>18</v>
      </c>
      <c r="M289" s="103" t="s">
        <v>18</v>
      </c>
      <c r="N289" s="103" t="s">
        <v>18</v>
      </c>
      <c r="O289" s="103" t="s">
        <v>18</v>
      </c>
      <c r="P289" s="103" t="s">
        <v>18</v>
      </c>
      <c r="Q289" s="99">
        <v>266</v>
      </c>
    </row>
    <row r="290" spans="1:17" ht="12.75" customHeight="1" x14ac:dyDescent="0.2">
      <c r="A290" s="97">
        <v>267</v>
      </c>
      <c r="B290" s="17" t="s">
        <v>15</v>
      </c>
      <c r="C290" s="103" t="s">
        <v>18</v>
      </c>
      <c r="D290" s="103" t="s">
        <v>18</v>
      </c>
      <c r="E290" s="103" t="s">
        <v>18</v>
      </c>
      <c r="F290" s="103" t="s">
        <v>18</v>
      </c>
      <c r="G290" s="103" t="s">
        <v>18</v>
      </c>
      <c r="H290" s="103" t="s">
        <v>18</v>
      </c>
      <c r="I290" s="103" t="s">
        <v>18</v>
      </c>
      <c r="J290" s="103" t="s">
        <v>18</v>
      </c>
      <c r="K290" s="103" t="s">
        <v>18</v>
      </c>
      <c r="L290" s="103" t="s">
        <v>18</v>
      </c>
      <c r="M290" s="103" t="s">
        <v>18</v>
      </c>
      <c r="N290" s="103" t="s">
        <v>18</v>
      </c>
      <c r="O290" s="103" t="s">
        <v>18</v>
      </c>
      <c r="P290" s="103" t="s">
        <v>18</v>
      </c>
      <c r="Q290" s="99">
        <v>267</v>
      </c>
    </row>
    <row r="291" spans="1:17" ht="25.5" customHeight="1" x14ac:dyDescent="0.2">
      <c r="A291" s="97">
        <v>268</v>
      </c>
      <c r="B291" s="55" t="s">
        <v>446</v>
      </c>
      <c r="C291" s="101">
        <f t="shared" ref="C291:P291" si="369">SUM(C292)-SUM(C293)</f>
        <v>0</v>
      </c>
      <c r="D291" s="101">
        <f t="shared" si="369"/>
        <v>0</v>
      </c>
      <c r="E291" s="101">
        <f t="shared" si="369"/>
        <v>0</v>
      </c>
      <c r="F291" s="101">
        <f t="shared" si="369"/>
        <v>0</v>
      </c>
      <c r="G291" s="101">
        <f t="shared" si="369"/>
        <v>0</v>
      </c>
      <c r="H291" s="101">
        <f t="shared" si="369"/>
        <v>0</v>
      </c>
      <c r="I291" s="101">
        <f t="shared" si="369"/>
        <v>0</v>
      </c>
      <c r="J291" s="101">
        <f t="shared" si="369"/>
        <v>0</v>
      </c>
      <c r="K291" s="101">
        <f t="shared" si="369"/>
        <v>0</v>
      </c>
      <c r="L291" s="101">
        <f t="shared" si="369"/>
        <v>0</v>
      </c>
      <c r="M291" s="101">
        <f t="shared" si="369"/>
        <v>0</v>
      </c>
      <c r="N291" s="101">
        <f t="shared" si="369"/>
        <v>0</v>
      </c>
      <c r="O291" s="101">
        <f t="shared" si="369"/>
        <v>0</v>
      </c>
      <c r="P291" s="101">
        <f t="shared" si="369"/>
        <v>0</v>
      </c>
      <c r="Q291" s="99">
        <v>268</v>
      </c>
    </row>
    <row r="292" spans="1:17" ht="12.75" customHeight="1" x14ac:dyDescent="0.2">
      <c r="A292" s="97">
        <v>269</v>
      </c>
      <c r="B292" s="17" t="s">
        <v>14</v>
      </c>
      <c r="C292" s="103" t="s">
        <v>18</v>
      </c>
      <c r="D292" s="103" t="s">
        <v>18</v>
      </c>
      <c r="E292" s="103" t="s">
        <v>18</v>
      </c>
      <c r="F292" s="103" t="s">
        <v>18</v>
      </c>
      <c r="G292" s="103" t="s">
        <v>18</v>
      </c>
      <c r="H292" s="103" t="s">
        <v>18</v>
      </c>
      <c r="I292" s="103" t="s">
        <v>18</v>
      </c>
      <c r="J292" s="103" t="s">
        <v>18</v>
      </c>
      <c r="K292" s="103" t="s">
        <v>18</v>
      </c>
      <c r="L292" s="103" t="s">
        <v>18</v>
      </c>
      <c r="M292" s="103" t="s">
        <v>18</v>
      </c>
      <c r="N292" s="103" t="s">
        <v>18</v>
      </c>
      <c r="O292" s="103" t="s">
        <v>18</v>
      </c>
      <c r="P292" s="103" t="s">
        <v>18</v>
      </c>
      <c r="Q292" s="99">
        <v>269</v>
      </c>
    </row>
    <row r="293" spans="1:17" ht="12.75" customHeight="1" x14ac:dyDescent="0.2">
      <c r="A293" s="97">
        <v>270</v>
      </c>
      <c r="B293" s="17" t="s">
        <v>15</v>
      </c>
      <c r="C293" s="103" t="s">
        <v>18</v>
      </c>
      <c r="D293" s="103" t="s">
        <v>18</v>
      </c>
      <c r="E293" s="103" t="s">
        <v>18</v>
      </c>
      <c r="F293" s="103" t="s">
        <v>18</v>
      </c>
      <c r="G293" s="103" t="s">
        <v>18</v>
      </c>
      <c r="H293" s="103" t="s">
        <v>18</v>
      </c>
      <c r="I293" s="103" t="s">
        <v>18</v>
      </c>
      <c r="J293" s="103" t="s">
        <v>18</v>
      </c>
      <c r="K293" s="103" t="s">
        <v>18</v>
      </c>
      <c r="L293" s="103" t="s">
        <v>18</v>
      </c>
      <c r="M293" s="103" t="s">
        <v>18</v>
      </c>
      <c r="N293" s="103" t="s">
        <v>18</v>
      </c>
      <c r="O293" s="103" t="s">
        <v>18</v>
      </c>
      <c r="P293" s="103" t="s">
        <v>18</v>
      </c>
      <c r="Q293" s="99">
        <v>270</v>
      </c>
    </row>
    <row r="294" spans="1:17" ht="12.75" customHeight="1" x14ac:dyDescent="0.2">
      <c r="A294" s="97">
        <v>271</v>
      </c>
      <c r="B294" s="22" t="s">
        <v>108</v>
      </c>
      <c r="C294" s="101">
        <f t="shared" ref="C294:P294" si="370">SUM(C295)-SUM(C296)</f>
        <v>0</v>
      </c>
      <c r="D294" s="101">
        <f t="shared" si="370"/>
        <v>0</v>
      </c>
      <c r="E294" s="101">
        <f t="shared" si="370"/>
        <v>0</v>
      </c>
      <c r="F294" s="101">
        <f t="shared" si="370"/>
        <v>0</v>
      </c>
      <c r="G294" s="101">
        <f t="shared" si="370"/>
        <v>0</v>
      </c>
      <c r="H294" s="101">
        <f t="shared" si="370"/>
        <v>0</v>
      </c>
      <c r="I294" s="101">
        <f t="shared" ref="I294:L294" si="371">SUM(I295)-SUM(I296)</f>
        <v>0</v>
      </c>
      <c r="J294" s="101">
        <f t="shared" si="371"/>
        <v>0</v>
      </c>
      <c r="K294" s="101">
        <f t="shared" si="371"/>
        <v>0</v>
      </c>
      <c r="L294" s="101">
        <f t="shared" si="371"/>
        <v>0</v>
      </c>
      <c r="M294" s="101">
        <f t="shared" si="370"/>
        <v>0</v>
      </c>
      <c r="N294" s="101">
        <f t="shared" si="370"/>
        <v>0</v>
      </c>
      <c r="O294" s="101">
        <f t="shared" si="370"/>
        <v>0</v>
      </c>
      <c r="P294" s="101">
        <f t="shared" si="370"/>
        <v>0</v>
      </c>
      <c r="Q294" s="99">
        <v>271</v>
      </c>
    </row>
    <row r="295" spans="1:17" ht="12.75" customHeight="1" x14ac:dyDescent="0.2">
      <c r="A295" s="97">
        <v>272</v>
      </c>
      <c r="B295" s="17" t="s">
        <v>14</v>
      </c>
      <c r="C295" s="101">
        <f t="shared" ref="C295:P296" si="372">SUM(C298,C301,C304)</f>
        <v>0</v>
      </c>
      <c r="D295" s="101">
        <f t="shared" si="372"/>
        <v>0</v>
      </c>
      <c r="E295" s="101">
        <f t="shared" si="372"/>
        <v>0</v>
      </c>
      <c r="F295" s="101">
        <f t="shared" si="372"/>
        <v>0</v>
      </c>
      <c r="G295" s="101">
        <f t="shared" si="372"/>
        <v>0</v>
      </c>
      <c r="H295" s="101">
        <f t="shared" si="372"/>
        <v>0</v>
      </c>
      <c r="I295" s="101">
        <f t="shared" si="372"/>
        <v>0</v>
      </c>
      <c r="J295" s="101">
        <f t="shared" si="372"/>
        <v>0</v>
      </c>
      <c r="K295" s="101">
        <f t="shared" si="372"/>
        <v>0</v>
      </c>
      <c r="L295" s="101">
        <f t="shared" si="372"/>
        <v>0</v>
      </c>
      <c r="M295" s="101">
        <f t="shared" si="372"/>
        <v>0</v>
      </c>
      <c r="N295" s="101">
        <f t="shared" si="372"/>
        <v>0</v>
      </c>
      <c r="O295" s="101">
        <f t="shared" si="372"/>
        <v>0</v>
      </c>
      <c r="P295" s="101">
        <f t="shared" si="372"/>
        <v>0</v>
      </c>
      <c r="Q295" s="99">
        <v>272</v>
      </c>
    </row>
    <row r="296" spans="1:17" ht="12.75" customHeight="1" x14ac:dyDescent="0.2">
      <c r="A296" s="97">
        <v>273</v>
      </c>
      <c r="B296" s="17" t="s">
        <v>15</v>
      </c>
      <c r="C296" s="101">
        <f t="shared" si="372"/>
        <v>0</v>
      </c>
      <c r="D296" s="101">
        <f t="shared" si="372"/>
        <v>0</v>
      </c>
      <c r="E296" s="101">
        <f t="shared" si="372"/>
        <v>0</v>
      </c>
      <c r="F296" s="101">
        <f t="shared" si="372"/>
        <v>0</v>
      </c>
      <c r="G296" s="101">
        <f t="shared" si="372"/>
        <v>0</v>
      </c>
      <c r="H296" s="101">
        <f t="shared" si="372"/>
        <v>0</v>
      </c>
      <c r="I296" s="101">
        <f t="shared" si="372"/>
        <v>0</v>
      </c>
      <c r="J296" s="101">
        <f t="shared" si="372"/>
        <v>0</v>
      </c>
      <c r="K296" s="101">
        <f t="shared" si="372"/>
        <v>0</v>
      </c>
      <c r="L296" s="101">
        <f t="shared" si="372"/>
        <v>0</v>
      </c>
      <c r="M296" s="101">
        <f t="shared" si="372"/>
        <v>0</v>
      </c>
      <c r="N296" s="101">
        <f t="shared" si="372"/>
        <v>0</v>
      </c>
      <c r="O296" s="101">
        <f t="shared" si="372"/>
        <v>0</v>
      </c>
      <c r="P296" s="101">
        <f t="shared" si="372"/>
        <v>0</v>
      </c>
      <c r="Q296" s="99">
        <v>273</v>
      </c>
    </row>
    <row r="297" spans="1:17" ht="12.75" customHeight="1" x14ac:dyDescent="0.2">
      <c r="A297" s="97">
        <v>274</v>
      </c>
      <c r="B297" s="25" t="s">
        <v>109</v>
      </c>
      <c r="C297" s="101">
        <f t="shared" ref="C297" si="373">SUM(C298)-SUM(C299)</f>
        <v>0</v>
      </c>
      <c r="D297" s="101">
        <f t="shared" ref="D297" si="374">SUM(D298)-SUM(D299)</f>
        <v>0</v>
      </c>
      <c r="E297" s="101">
        <f t="shared" ref="E297:P297" si="375">SUM(E298)-SUM(E299)</f>
        <v>0</v>
      </c>
      <c r="F297" s="101">
        <f t="shared" si="375"/>
        <v>0</v>
      </c>
      <c r="G297" s="101">
        <f t="shared" si="375"/>
        <v>0</v>
      </c>
      <c r="H297" s="101">
        <f t="shared" si="375"/>
        <v>0</v>
      </c>
      <c r="I297" s="101">
        <f t="shared" si="375"/>
        <v>0</v>
      </c>
      <c r="J297" s="101">
        <f t="shared" si="375"/>
        <v>0</v>
      </c>
      <c r="K297" s="101">
        <f t="shared" si="375"/>
        <v>0</v>
      </c>
      <c r="L297" s="101">
        <f t="shared" si="375"/>
        <v>0</v>
      </c>
      <c r="M297" s="101">
        <f t="shared" si="375"/>
        <v>0</v>
      </c>
      <c r="N297" s="101">
        <f t="shared" si="375"/>
        <v>0</v>
      </c>
      <c r="O297" s="101">
        <f t="shared" si="375"/>
        <v>0</v>
      </c>
      <c r="P297" s="101">
        <f t="shared" si="375"/>
        <v>0</v>
      </c>
      <c r="Q297" s="99">
        <v>274</v>
      </c>
    </row>
    <row r="298" spans="1:17" ht="12.75" customHeight="1" x14ac:dyDescent="0.2">
      <c r="A298" s="97">
        <v>275</v>
      </c>
      <c r="B298" s="17" t="s">
        <v>14</v>
      </c>
      <c r="C298" s="101">
        <f>SUM(D298,E298,F298,G298)</f>
        <v>0</v>
      </c>
      <c r="D298" s="101">
        <v>0</v>
      </c>
      <c r="E298" s="101">
        <v>0</v>
      </c>
      <c r="F298" s="101">
        <v>0</v>
      </c>
      <c r="G298" s="101">
        <v>0</v>
      </c>
      <c r="H298" s="101">
        <f>SUM(I298,J298,K298,L298)</f>
        <v>0</v>
      </c>
      <c r="I298" s="101">
        <v>0</v>
      </c>
      <c r="J298" s="101">
        <v>0</v>
      </c>
      <c r="K298" s="101">
        <v>0</v>
      </c>
      <c r="L298" s="101">
        <v>0</v>
      </c>
      <c r="M298" s="101">
        <f>SUM(N298,O298,P298)</f>
        <v>0</v>
      </c>
      <c r="N298" s="101">
        <v>0</v>
      </c>
      <c r="O298" s="101">
        <v>0</v>
      </c>
      <c r="P298" s="101">
        <v>0</v>
      </c>
      <c r="Q298" s="99">
        <v>275</v>
      </c>
    </row>
    <row r="299" spans="1:17" ht="12.75" customHeight="1" x14ac:dyDescent="0.2">
      <c r="A299" s="97">
        <v>276</v>
      </c>
      <c r="B299" s="17" t="s">
        <v>15</v>
      </c>
      <c r="C299" s="101">
        <f>SUM(D299,E299,F299,G299)</f>
        <v>0</v>
      </c>
      <c r="D299" s="101">
        <v>0</v>
      </c>
      <c r="E299" s="101">
        <v>0</v>
      </c>
      <c r="F299" s="101">
        <v>0</v>
      </c>
      <c r="G299" s="101">
        <v>0</v>
      </c>
      <c r="H299" s="101">
        <f>SUM(I299,J299,K299,L299)</f>
        <v>0</v>
      </c>
      <c r="I299" s="101">
        <v>0</v>
      </c>
      <c r="J299" s="101">
        <v>0</v>
      </c>
      <c r="K299" s="101">
        <v>0</v>
      </c>
      <c r="L299" s="101">
        <v>0</v>
      </c>
      <c r="M299" s="101">
        <f>SUM(N299,O299,P299)</f>
        <v>0</v>
      </c>
      <c r="N299" s="101">
        <v>0</v>
      </c>
      <c r="O299" s="101">
        <v>0</v>
      </c>
      <c r="P299" s="101">
        <v>0</v>
      </c>
      <c r="Q299" s="99">
        <v>276</v>
      </c>
    </row>
    <row r="300" spans="1:17" ht="25.5" customHeight="1" x14ac:dyDescent="0.2">
      <c r="A300" s="97">
        <v>277</v>
      </c>
      <c r="B300" s="54" t="s">
        <v>447</v>
      </c>
      <c r="C300" s="101">
        <f t="shared" ref="C300" si="376">SUM(C301)-SUM(C302)</f>
        <v>0</v>
      </c>
      <c r="D300" s="101">
        <f t="shared" ref="D300" si="377">SUM(D301)-SUM(D302)</f>
        <v>0</v>
      </c>
      <c r="E300" s="101">
        <f t="shared" ref="E300:P300" si="378">SUM(E301)-SUM(E302)</f>
        <v>0</v>
      </c>
      <c r="F300" s="101">
        <f t="shared" si="378"/>
        <v>0</v>
      </c>
      <c r="G300" s="101">
        <f t="shared" si="378"/>
        <v>0</v>
      </c>
      <c r="H300" s="101">
        <f t="shared" si="378"/>
        <v>0</v>
      </c>
      <c r="I300" s="101">
        <f t="shared" si="378"/>
        <v>0</v>
      </c>
      <c r="J300" s="101">
        <f t="shared" si="378"/>
        <v>0</v>
      </c>
      <c r="K300" s="101">
        <f t="shared" si="378"/>
        <v>0</v>
      </c>
      <c r="L300" s="101">
        <f t="shared" si="378"/>
        <v>0</v>
      </c>
      <c r="M300" s="101">
        <f t="shared" si="378"/>
        <v>0</v>
      </c>
      <c r="N300" s="101">
        <f t="shared" si="378"/>
        <v>0</v>
      </c>
      <c r="O300" s="101">
        <f t="shared" si="378"/>
        <v>0</v>
      </c>
      <c r="P300" s="101">
        <f t="shared" si="378"/>
        <v>0</v>
      </c>
      <c r="Q300" s="99">
        <v>277</v>
      </c>
    </row>
    <row r="301" spans="1:17" ht="12.75" customHeight="1" x14ac:dyDescent="0.2">
      <c r="A301" s="97">
        <v>278</v>
      </c>
      <c r="B301" s="17" t="s">
        <v>14</v>
      </c>
      <c r="C301" s="103" t="s">
        <v>18</v>
      </c>
      <c r="D301" s="103" t="s">
        <v>18</v>
      </c>
      <c r="E301" s="103" t="s">
        <v>18</v>
      </c>
      <c r="F301" s="103" t="s">
        <v>18</v>
      </c>
      <c r="G301" s="103" t="s">
        <v>18</v>
      </c>
      <c r="H301" s="103" t="s">
        <v>18</v>
      </c>
      <c r="I301" s="103" t="s">
        <v>18</v>
      </c>
      <c r="J301" s="103" t="s">
        <v>18</v>
      </c>
      <c r="K301" s="103" t="s">
        <v>18</v>
      </c>
      <c r="L301" s="103" t="s">
        <v>18</v>
      </c>
      <c r="M301" s="103" t="s">
        <v>18</v>
      </c>
      <c r="N301" s="103" t="s">
        <v>18</v>
      </c>
      <c r="O301" s="103" t="s">
        <v>18</v>
      </c>
      <c r="P301" s="103" t="s">
        <v>18</v>
      </c>
      <c r="Q301" s="99">
        <v>278</v>
      </c>
    </row>
    <row r="302" spans="1:17" ht="12.75" customHeight="1" x14ac:dyDescent="0.2">
      <c r="A302" s="97">
        <v>279</v>
      </c>
      <c r="B302" s="17" t="s">
        <v>15</v>
      </c>
      <c r="C302" s="103" t="s">
        <v>18</v>
      </c>
      <c r="D302" s="103" t="s">
        <v>18</v>
      </c>
      <c r="E302" s="103" t="s">
        <v>18</v>
      </c>
      <c r="F302" s="103" t="s">
        <v>18</v>
      </c>
      <c r="G302" s="103" t="s">
        <v>18</v>
      </c>
      <c r="H302" s="103" t="s">
        <v>18</v>
      </c>
      <c r="I302" s="103" t="s">
        <v>18</v>
      </c>
      <c r="J302" s="103" t="s">
        <v>18</v>
      </c>
      <c r="K302" s="103" t="s">
        <v>18</v>
      </c>
      <c r="L302" s="103" t="s">
        <v>18</v>
      </c>
      <c r="M302" s="103" t="s">
        <v>18</v>
      </c>
      <c r="N302" s="103" t="s">
        <v>18</v>
      </c>
      <c r="O302" s="103" t="s">
        <v>18</v>
      </c>
      <c r="P302" s="103" t="s">
        <v>18</v>
      </c>
      <c r="Q302" s="99">
        <v>279</v>
      </c>
    </row>
    <row r="303" spans="1:17" ht="12.75" customHeight="1" x14ac:dyDescent="0.2">
      <c r="A303" s="97">
        <v>280</v>
      </c>
      <c r="B303" s="25" t="s">
        <v>110</v>
      </c>
      <c r="C303" s="101">
        <f t="shared" ref="C303:P303" si="379">SUM(C304)-SUM(C305)</f>
        <v>0</v>
      </c>
      <c r="D303" s="101">
        <f t="shared" si="379"/>
        <v>0</v>
      </c>
      <c r="E303" s="101">
        <f t="shared" si="379"/>
        <v>0</v>
      </c>
      <c r="F303" s="101">
        <f t="shared" si="379"/>
        <v>0</v>
      </c>
      <c r="G303" s="101">
        <f t="shared" si="379"/>
        <v>0</v>
      </c>
      <c r="H303" s="101">
        <f t="shared" si="379"/>
        <v>0</v>
      </c>
      <c r="I303" s="101">
        <f t="shared" si="379"/>
        <v>0</v>
      </c>
      <c r="J303" s="101">
        <f t="shared" si="379"/>
        <v>0</v>
      </c>
      <c r="K303" s="101">
        <f t="shared" si="379"/>
        <v>0</v>
      </c>
      <c r="L303" s="101">
        <f t="shared" si="379"/>
        <v>0</v>
      </c>
      <c r="M303" s="101">
        <f t="shared" si="379"/>
        <v>0</v>
      </c>
      <c r="N303" s="101">
        <f t="shared" si="379"/>
        <v>0</v>
      </c>
      <c r="O303" s="101">
        <f t="shared" si="379"/>
        <v>0</v>
      </c>
      <c r="P303" s="101">
        <f t="shared" si="379"/>
        <v>0</v>
      </c>
      <c r="Q303" s="99">
        <v>280</v>
      </c>
    </row>
    <row r="304" spans="1:17" ht="12.75" customHeight="1" x14ac:dyDescent="0.2">
      <c r="A304" s="97">
        <v>281</v>
      </c>
      <c r="B304" s="17" t="s">
        <v>14</v>
      </c>
      <c r="C304" s="101">
        <f t="shared" ref="C304:P305" si="380">SUM(C307,C310,C313)</f>
        <v>0</v>
      </c>
      <c r="D304" s="101">
        <f t="shared" si="380"/>
        <v>0</v>
      </c>
      <c r="E304" s="101">
        <f t="shared" si="380"/>
        <v>0</v>
      </c>
      <c r="F304" s="101">
        <f t="shared" si="380"/>
        <v>0</v>
      </c>
      <c r="G304" s="101">
        <f t="shared" si="380"/>
        <v>0</v>
      </c>
      <c r="H304" s="101">
        <f t="shared" si="380"/>
        <v>0</v>
      </c>
      <c r="I304" s="101">
        <f t="shared" si="380"/>
        <v>0</v>
      </c>
      <c r="J304" s="101">
        <f t="shared" si="380"/>
        <v>0</v>
      </c>
      <c r="K304" s="101">
        <f t="shared" si="380"/>
        <v>0</v>
      </c>
      <c r="L304" s="101">
        <f t="shared" si="380"/>
        <v>0</v>
      </c>
      <c r="M304" s="101">
        <f t="shared" si="380"/>
        <v>0</v>
      </c>
      <c r="N304" s="101">
        <f t="shared" si="380"/>
        <v>0</v>
      </c>
      <c r="O304" s="101">
        <f t="shared" si="380"/>
        <v>0</v>
      </c>
      <c r="P304" s="101">
        <f t="shared" si="380"/>
        <v>0</v>
      </c>
      <c r="Q304" s="99">
        <v>281</v>
      </c>
    </row>
    <row r="305" spans="1:17" ht="12.75" customHeight="1" x14ac:dyDescent="0.2">
      <c r="A305" s="97">
        <v>282</v>
      </c>
      <c r="B305" s="17" t="s">
        <v>15</v>
      </c>
      <c r="C305" s="101">
        <f t="shared" si="380"/>
        <v>0</v>
      </c>
      <c r="D305" s="101">
        <f t="shared" si="380"/>
        <v>0</v>
      </c>
      <c r="E305" s="101">
        <f t="shared" si="380"/>
        <v>0</v>
      </c>
      <c r="F305" s="101">
        <f t="shared" si="380"/>
        <v>0</v>
      </c>
      <c r="G305" s="101">
        <f t="shared" si="380"/>
        <v>0</v>
      </c>
      <c r="H305" s="101">
        <f t="shared" si="380"/>
        <v>0</v>
      </c>
      <c r="I305" s="101">
        <f t="shared" si="380"/>
        <v>0</v>
      </c>
      <c r="J305" s="101">
        <f t="shared" si="380"/>
        <v>0</v>
      </c>
      <c r="K305" s="101">
        <f t="shared" si="380"/>
        <v>0</v>
      </c>
      <c r="L305" s="101">
        <f t="shared" si="380"/>
        <v>0</v>
      </c>
      <c r="M305" s="101">
        <f t="shared" si="380"/>
        <v>0</v>
      </c>
      <c r="N305" s="101">
        <f t="shared" si="380"/>
        <v>0</v>
      </c>
      <c r="O305" s="101">
        <f t="shared" si="380"/>
        <v>0</v>
      </c>
      <c r="P305" s="101">
        <f t="shared" si="380"/>
        <v>0</v>
      </c>
      <c r="Q305" s="99">
        <v>282</v>
      </c>
    </row>
    <row r="306" spans="1:17" ht="12.75" customHeight="1" x14ac:dyDescent="0.2">
      <c r="A306" s="97">
        <v>283</v>
      </c>
      <c r="B306" s="26" t="s">
        <v>111</v>
      </c>
      <c r="C306" s="101">
        <f t="shared" ref="C306" si="381">SUM(C307)-SUM(C308)</f>
        <v>0</v>
      </c>
      <c r="D306" s="101">
        <f t="shared" ref="D306:G306" si="382">SUM(D307)-SUM(D308)</f>
        <v>0</v>
      </c>
      <c r="E306" s="101">
        <f t="shared" si="382"/>
        <v>0</v>
      </c>
      <c r="F306" s="101">
        <f t="shared" si="382"/>
        <v>0</v>
      </c>
      <c r="G306" s="101">
        <f t="shared" si="382"/>
        <v>0</v>
      </c>
      <c r="H306" s="101">
        <f t="shared" ref="H306:P306" si="383">SUM(H307)-SUM(H308)</f>
        <v>0</v>
      </c>
      <c r="I306" s="101">
        <f t="shared" si="383"/>
        <v>0</v>
      </c>
      <c r="J306" s="101">
        <f t="shared" si="383"/>
        <v>0</v>
      </c>
      <c r="K306" s="101">
        <f t="shared" si="383"/>
        <v>0</v>
      </c>
      <c r="L306" s="101">
        <f t="shared" si="383"/>
        <v>0</v>
      </c>
      <c r="M306" s="101">
        <f t="shared" si="383"/>
        <v>0</v>
      </c>
      <c r="N306" s="101">
        <f t="shared" si="383"/>
        <v>0</v>
      </c>
      <c r="O306" s="101">
        <f t="shared" si="383"/>
        <v>0</v>
      </c>
      <c r="P306" s="101">
        <f t="shared" si="383"/>
        <v>0</v>
      </c>
      <c r="Q306" s="99">
        <v>283</v>
      </c>
    </row>
    <row r="307" spans="1:17" ht="12.75" customHeight="1" x14ac:dyDescent="0.2">
      <c r="A307" s="97">
        <v>284</v>
      </c>
      <c r="B307" s="17" t="s">
        <v>14</v>
      </c>
      <c r="C307" s="103" t="s">
        <v>18</v>
      </c>
      <c r="D307" s="103" t="s">
        <v>18</v>
      </c>
      <c r="E307" s="103" t="s">
        <v>18</v>
      </c>
      <c r="F307" s="103" t="s">
        <v>18</v>
      </c>
      <c r="G307" s="103" t="s">
        <v>18</v>
      </c>
      <c r="H307" s="103" t="s">
        <v>18</v>
      </c>
      <c r="I307" s="103" t="s">
        <v>18</v>
      </c>
      <c r="J307" s="103" t="s">
        <v>18</v>
      </c>
      <c r="K307" s="103" t="s">
        <v>18</v>
      </c>
      <c r="L307" s="103" t="s">
        <v>18</v>
      </c>
      <c r="M307" s="103" t="s">
        <v>18</v>
      </c>
      <c r="N307" s="103" t="s">
        <v>18</v>
      </c>
      <c r="O307" s="103" t="s">
        <v>18</v>
      </c>
      <c r="P307" s="103" t="s">
        <v>18</v>
      </c>
      <c r="Q307" s="99">
        <v>284</v>
      </c>
    </row>
    <row r="308" spans="1:17" ht="12.75" customHeight="1" x14ac:dyDescent="0.2">
      <c r="A308" s="97">
        <v>285</v>
      </c>
      <c r="B308" s="17" t="s">
        <v>15</v>
      </c>
      <c r="C308" s="103" t="s">
        <v>18</v>
      </c>
      <c r="D308" s="103" t="s">
        <v>18</v>
      </c>
      <c r="E308" s="103" t="s">
        <v>18</v>
      </c>
      <c r="F308" s="103" t="s">
        <v>18</v>
      </c>
      <c r="G308" s="103" t="s">
        <v>18</v>
      </c>
      <c r="H308" s="103" t="s">
        <v>18</v>
      </c>
      <c r="I308" s="103" t="s">
        <v>18</v>
      </c>
      <c r="J308" s="103" t="s">
        <v>18</v>
      </c>
      <c r="K308" s="103" t="s">
        <v>18</v>
      </c>
      <c r="L308" s="103" t="s">
        <v>18</v>
      </c>
      <c r="M308" s="103" t="s">
        <v>18</v>
      </c>
      <c r="N308" s="103" t="s">
        <v>18</v>
      </c>
      <c r="O308" s="103" t="s">
        <v>18</v>
      </c>
      <c r="P308" s="103" t="s">
        <v>18</v>
      </c>
      <c r="Q308" s="99">
        <v>285</v>
      </c>
    </row>
    <row r="309" spans="1:17" ht="25.5" customHeight="1" x14ac:dyDescent="0.2">
      <c r="A309" s="97">
        <v>286</v>
      </c>
      <c r="B309" s="52" t="s">
        <v>448</v>
      </c>
      <c r="C309" s="101">
        <f t="shared" ref="C309:P309" si="384">SUM(C310)-SUM(C311)</f>
        <v>0</v>
      </c>
      <c r="D309" s="101">
        <f t="shared" si="384"/>
        <v>0</v>
      </c>
      <c r="E309" s="101">
        <f t="shared" si="384"/>
        <v>0</v>
      </c>
      <c r="F309" s="101">
        <f t="shared" si="384"/>
        <v>0</v>
      </c>
      <c r="G309" s="101">
        <f t="shared" si="384"/>
        <v>0</v>
      </c>
      <c r="H309" s="101">
        <f t="shared" si="384"/>
        <v>0</v>
      </c>
      <c r="I309" s="101">
        <f t="shared" si="384"/>
        <v>0</v>
      </c>
      <c r="J309" s="101">
        <f t="shared" si="384"/>
        <v>0</v>
      </c>
      <c r="K309" s="101">
        <f t="shared" si="384"/>
        <v>0</v>
      </c>
      <c r="L309" s="101">
        <f t="shared" si="384"/>
        <v>0</v>
      </c>
      <c r="M309" s="101">
        <f t="shared" si="384"/>
        <v>0</v>
      </c>
      <c r="N309" s="101">
        <f t="shared" si="384"/>
        <v>0</v>
      </c>
      <c r="O309" s="101">
        <f t="shared" si="384"/>
        <v>0</v>
      </c>
      <c r="P309" s="101">
        <f t="shared" si="384"/>
        <v>0</v>
      </c>
      <c r="Q309" s="99">
        <v>286</v>
      </c>
    </row>
    <row r="310" spans="1:17" ht="12.75" customHeight="1" x14ac:dyDescent="0.2">
      <c r="A310" s="97">
        <v>287</v>
      </c>
      <c r="B310" s="17" t="s">
        <v>14</v>
      </c>
      <c r="C310" s="103" t="s">
        <v>18</v>
      </c>
      <c r="D310" s="103" t="s">
        <v>18</v>
      </c>
      <c r="E310" s="103" t="s">
        <v>18</v>
      </c>
      <c r="F310" s="103" t="s">
        <v>18</v>
      </c>
      <c r="G310" s="103" t="s">
        <v>18</v>
      </c>
      <c r="H310" s="103" t="s">
        <v>18</v>
      </c>
      <c r="I310" s="103" t="s">
        <v>18</v>
      </c>
      <c r="J310" s="103" t="s">
        <v>18</v>
      </c>
      <c r="K310" s="103" t="s">
        <v>18</v>
      </c>
      <c r="L310" s="103" t="s">
        <v>18</v>
      </c>
      <c r="M310" s="103" t="s">
        <v>18</v>
      </c>
      <c r="N310" s="103" t="s">
        <v>18</v>
      </c>
      <c r="O310" s="103" t="s">
        <v>18</v>
      </c>
      <c r="P310" s="103" t="s">
        <v>18</v>
      </c>
      <c r="Q310" s="99">
        <v>287</v>
      </c>
    </row>
    <row r="311" spans="1:17" ht="12.75" customHeight="1" x14ac:dyDescent="0.2">
      <c r="A311" s="97">
        <v>288</v>
      </c>
      <c r="B311" s="17" t="s">
        <v>15</v>
      </c>
      <c r="C311" s="103" t="s">
        <v>18</v>
      </c>
      <c r="D311" s="103" t="s">
        <v>18</v>
      </c>
      <c r="E311" s="103" t="s">
        <v>18</v>
      </c>
      <c r="F311" s="103" t="s">
        <v>18</v>
      </c>
      <c r="G311" s="103" t="s">
        <v>18</v>
      </c>
      <c r="H311" s="103" t="s">
        <v>18</v>
      </c>
      <c r="I311" s="103" t="s">
        <v>18</v>
      </c>
      <c r="J311" s="103" t="s">
        <v>18</v>
      </c>
      <c r="K311" s="103" t="s">
        <v>18</v>
      </c>
      <c r="L311" s="103" t="s">
        <v>18</v>
      </c>
      <c r="M311" s="103" t="s">
        <v>18</v>
      </c>
      <c r="N311" s="103" t="s">
        <v>18</v>
      </c>
      <c r="O311" s="103" t="s">
        <v>18</v>
      </c>
      <c r="P311" s="103" t="s">
        <v>18</v>
      </c>
      <c r="Q311" s="99">
        <v>288</v>
      </c>
    </row>
    <row r="312" spans="1:17" ht="25.5" customHeight="1" x14ac:dyDescent="0.2">
      <c r="A312" s="97">
        <v>289</v>
      </c>
      <c r="B312" s="52" t="s">
        <v>449</v>
      </c>
      <c r="C312" s="101">
        <f t="shared" ref="C312:P312" si="385">SUM(C313)-SUM(C314)</f>
        <v>0</v>
      </c>
      <c r="D312" s="101">
        <f t="shared" si="385"/>
        <v>0</v>
      </c>
      <c r="E312" s="101">
        <f t="shared" si="385"/>
        <v>0</v>
      </c>
      <c r="F312" s="101">
        <f t="shared" si="385"/>
        <v>0</v>
      </c>
      <c r="G312" s="101">
        <f t="shared" si="385"/>
        <v>0</v>
      </c>
      <c r="H312" s="101">
        <f t="shared" si="385"/>
        <v>0</v>
      </c>
      <c r="I312" s="101">
        <f t="shared" ref="I312:L312" si="386">SUM(I313)-SUM(I314)</f>
        <v>0</v>
      </c>
      <c r="J312" s="101">
        <f t="shared" si="386"/>
        <v>0</v>
      </c>
      <c r="K312" s="101">
        <f t="shared" si="386"/>
        <v>0</v>
      </c>
      <c r="L312" s="101">
        <f t="shared" si="386"/>
        <v>0</v>
      </c>
      <c r="M312" s="101">
        <f t="shared" si="385"/>
        <v>0</v>
      </c>
      <c r="N312" s="101">
        <f t="shared" si="385"/>
        <v>0</v>
      </c>
      <c r="O312" s="101">
        <f t="shared" si="385"/>
        <v>0</v>
      </c>
      <c r="P312" s="101">
        <f t="shared" si="385"/>
        <v>0</v>
      </c>
      <c r="Q312" s="99">
        <v>289</v>
      </c>
    </row>
    <row r="313" spans="1:17" ht="12.75" customHeight="1" x14ac:dyDescent="0.2">
      <c r="A313" s="97">
        <v>290</v>
      </c>
      <c r="B313" s="17" t="s">
        <v>14</v>
      </c>
      <c r="C313" s="103" t="s">
        <v>18</v>
      </c>
      <c r="D313" s="103" t="s">
        <v>18</v>
      </c>
      <c r="E313" s="103" t="s">
        <v>18</v>
      </c>
      <c r="F313" s="103" t="s">
        <v>18</v>
      </c>
      <c r="G313" s="103" t="s">
        <v>18</v>
      </c>
      <c r="H313" s="103" t="s">
        <v>18</v>
      </c>
      <c r="I313" s="103" t="s">
        <v>18</v>
      </c>
      <c r="J313" s="103" t="s">
        <v>18</v>
      </c>
      <c r="K313" s="103" t="s">
        <v>18</v>
      </c>
      <c r="L313" s="103" t="s">
        <v>18</v>
      </c>
      <c r="M313" s="103" t="s">
        <v>18</v>
      </c>
      <c r="N313" s="103" t="s">
        <v>18</v>
      </c>
      <c r="O313" s="103" t="s">
        <v>18</v>
      </c>
      <c r="P313" s="103" t="s">
        <v>18</v>
      </c>
      <c r="Q313" s="99">
        <v>290</v>
      </c>
    </row>
    <row r="314" spans="1:17" ht="12.75" customHeight="1" x14ac:dyDescent="0.2">
      <c r="A314" s="97">
        <v>291</v>
      </c>
      <c r="B314" s="17" t="s">
        <v>15</v>
      </c>
      <c r="C314" s="103" t="s">
        <v>18</v>
      </c>
      <c r="D314" s="103" t="s">
        <v>18</v>
      </c>
      <c r="E314" s="103" t="s">
        <v>18</v>
      </c>
      <c r="F314" s="103" t="s">
        <v>18</v>
      </c>
      <c r="G314" s="103" t="s">
        <v>18</v>
      </c>
      <c r="H314" s="103" t="s">
        <v>18</v>
      </c>
      <c r="I314" s="103" t="s">
        <v>18</v>
      </c>
      <c r="J314" s="103" t="s">
        <v>18</v>
      </c>
      <c r="K314" s="103" t="s">
        <v>18</v>
      </c>
      <c r="L314" s="103" t="s">
        <v>18</v>
      </c>
      <c r="M314" s="103" t="s">
        <v>18</v>
      </c>
      <c r="N314" s="103" t="s">
        <v>18</v>
      </c>
      <c r="O314" s="103" t="s">
        <v>18</v>
      </c>
      <c r="P314" s="103" t="s">
        <v>18</v>
      </c>
      <c r="Q314" s="99">
        <v>291</v>
      </c>
    </row>
    <row r="315" spans="1:17" ht="12.75" customHeight="1" x14ac:dyDescent="0.2">
      <c r="A315" s="97">
        <v>292</v>
      </c>
      <c r="B315" s="25" t="s">
        <v>112</v>
      </c>
      <c r="C315" s="101">
        <f t="shared" ref="C315:P315" si="387">SUM(C316)-SUM(C317)</f>
        <v>0</v>
      </c>
      <c r="D315" s="101">
        <f t="shared" si="387"/>
        <v>0</v>
      </c>
      <c r="E315" s="101">
        <f t="shared" si="387"/>
        <v>0</v>
      </c>
      <c r="F315" s="101">
        <f t="shared" si="387"/>
        <v>0</v>
      </c>
      <c r="G315" s="101">
        <f t="shared" si="387"/>
        <v>0</v>
      </c>
      <c r="H315" s="101">
        <f t="shared" si="387"/>
        <v>0</v>
      </c>
      <c r="I315" s="101">
        <f t="shared" ref="I315:L315" si="388">SUM(I316)-SUM(I317)</f>
        <v>0</v>
      </c>
      <c r="J315" s="101">
        <f t="shared" si="388"/>
        <v>0</v>
      </c>
      <c r="K315" s="101">
        <f t="shared" si="388"/>
        <v>0</v>
      </c>
      <c r="L315" s="101">
        <f t="shared" si="388"/>
        <v>0</v>
      </c>
      <c r="M315" s="101">
        <f t="shared" si="387"/>
        <v>0</v>
      </c>
      <c r="N315" s="101">
        <f t="shared" si="387"/>
        <v>0</v>
      </c>
      <c r="O315" s="101">
        <f t="shared" si="387"/>
        <v>0</v>
      </c>
      <c r="P315" s="101">
        <f t="shared" si="387"/>
        <v>0</v>
      </c>
      <c r="Q315" s="99">
        <v>292</v>
      </c>
    </row>
    <row r="316" spans="1:17" ht="12.75" customHeight="1" x14ac:dyDescent="0.2">
      <c r="A316" s="97">
        <v>293</v>
      </c>
      <c r="B316" s="17" t="s">
        <v>14</v>
      </c>
      <c r="C316" s="103" t="s">
        <v>18</v>
      </c>
      <c r="D316" s="103" t="s">
        <v>18</v>
      </c>
      <c r="E316" s="103" t="s">
        <v>18</v>
      </c>
      <c r="F316" s="103" t="s">
        <v>18</v>
      </c>
      <c r="G316" s="103" t="s">
        <v>18</v>
      </c>
      <c r="H316" s="103" t="s">
        <v>18</v>
      </c>
      <c r="I316" s="103" t="s">
        <v>18</v>
      </c>
      <c r="J316" s="103" t="s">
        <v>18</v>
      </c>
      <c r="K316" s="103" t="s">
        <v>18</v>
      </c>
      <c r="L316" s="103" t="s">
        <v>18</v>
      </c>
      <c r="M316" s="103" t="s">
        <v>18</v>
      </c>
      <c r="N316" s="103" t="s">
        <v>18</v>
      </c>
      <c r="O316" s="103" t="s">
        <v>18</v>
      </c>
      <c r="P316" s="103" t="s">
        <v>18</v>
      </c>
      <c r="Q316" s="99">
        <v>293</v>
      </c>
    </row>
    <row r="317" spans="1:17" ht="12.75" customHeight="1" x14ac:dyDescent="0.2">
      <c r="A317" s="97">
        <v>294</v>
      </c>
      <c r="B317" s="17" t="s">
        <v>15</v>
      </c>
      <c r="C317" s="103" t="s">
        <v>18</v>
      </c>
      <c r="D317" s="103" t="s">
        <v>18</v>
      </c>
      <c r="E317" s="103" t="s">
        <v>18</v>
      </c>
      <c r="F317" s="103" t="s">
        <v>18</v>
      </c>
      <c r="G317" s="103" t="s">
        <v>18</v>
      </c>
      <c r="H317" s="103" t="s">
        <v>18</v>
      </c>
      <c r="I317" s="103" t="s">
        <v>18</v>
      </c>
      <c r="J317" s="103" t="s">
        <v>18</v>
      </c>
      <c r="K317" s="103" t="s">
        <v>18</v>
      </c>
      <c r="L317" s="103" t="s">
        <v>18</v>
      </c>
      <c r="M317" s="103" t="s">
        <v>18</v>
      </c>
      <c r="N317" s="103" t="s">
        <v>18</v>
      </c>
      <c r="O317" s="103" t="s">
        <v>18</v>
      </c>
      <c r="P317" s="103" t="s">
        <v>18</v>
      </c>
      <c r="Q317" s="99">
        <v>294</v>
      </c>
    </row>
    <row r="318" spans="1:17" ht="12.75" customHeight="1" x14ac:dyDescent="0.2">
      <c r="A318" s="97">
        <v>295</v>
      </c>
      <c r="B318" s="21" t="s">
        <v>113</v>
      </c>
      <c r="C318" s="102">
        <f t="shared" ref="C318:P318" si="389">SUM(C319)-SUM(C320)</f>
        <v>-433.09999999999991</v>
      </c>
      <c r="D318" s="102">
        <f t="shared" si="389"/>
        <v>-220.7</v>
      </c>
      <c r="E318" s="102">
        <f t="shared" si="389"/>
        <v>16</v>
      </c>
      <c r="F318" s="102">
        <f t="shared" si="389"/>
        <v>-217.10000000000002</v>
      </c>
      <c r="G318" s="102">
        <f t="shared" si="389"/>
        <v>-11.299999999999997</v>
      </c>
      <c r="H318" s="102">
        <f t="shared" si="389"/>
        <v>-426.10000000000008</v>
      </c>
      <c r="I318" s="102">
        <f t="shared" ref="I318:L318" si="390">SUM(I319)-SUM(I320)</f>
        <v>-261.60000000000002</v>
      </c>
      <c r="J318" s="102">
        <f t="shared" si="390"/>
        <v>37.399999999999991</v>
      </c>
      <c r="K318" s="102">
        <f t="shared" si="390"/>
        <v>-203.3</v>
      </c>
      <c r="L318" s="102">
        <f t="shared" si="390"/>
        <v>1.3999999999999915</v>
      </c>
      <c r="M318" s="102">
        <f t="shared" si="389"/>
        <v>-526.5</v>
      </c>
      <c r="N318" s="102">
        <f t="shared" si="389"/>
        <v>-238.8</v>
      </c>
      <c r="O318" s="102">
        <f t="shared" si="389"/>
        <v>-22.1</v>
      </c>
      <c r="P318" s="102">
        <f t="shared" si="389"/>
        <v>-265.60000000000002</v>
      </c>
      <c r="Q318" s="99">
        <v>295</v>
      </c>
    </row>
    <row r="319" spans="1:17" ht="12.75" customHeight="1" x14ac:dyDescent="0.2">
      <c r="A319" s="97">
        <v>296</v>
      </c>
      <c r="B319" s="17" t="s">
        <v>14</v>
      </c>
      <c r="C319" s="101">
        <f>SUM(C322,C338)</f>
        <v>246.50000000000003</v>
      </c>
      <c r="D319" s="101">
        <f>SUM(D322,D338)</f>
        <v>86.600000000000009</v>
      </c>
      <c r="E319" s="101">
        <f>SUM(E322,E338)</f>
        <v>61</v>
      </c>
      <c r="F319" s="101">
        <f>SUM(F322,F338)</f>
        <v>66.399999999999991</v>
      </c>
      <c r="G319" s="101">
        <f>SUM(G322,G338)</f>
        <v>32.5</v>
      </c>
      <c r="H319" s="101">
        <f>SUM(H322,H338)</f>
        <v>348.3</v>
      </c>
      <c r="I319" s="101">
        <f t="shared" ref="I319:L320" si="391">SUM(I322,I338)</f>
        <v>64.7</v>
      </c>
      <c r="J319" s="101">
        <f t="shared" si="391"/>
        <v>83.899999999999991</v>
      </c>
      <c r="K319" s="101">
        <f t="shared" si="391"/>
        <v>118.3</v>
      </c>
      <c r="L319" s="101">
        <f t="shared" si="391"/>
        <v>81.399999999999991</v>
      </c>
      <c r="M319" s="101">
        <f>SUM(M322,M338)</f>
        <v>211.2</v>
      </c>
      <c r="N319" s="101">
        <f>SUM(N322,N338)</f>
        <v>86.699999999999989</v>
      </c>
      <c r="O319" s="101">
        <f>SUM(O322,O338)</f>
        <v>61.1</v>
      </c>
      <c r="P319" s="101">
        <f>SUM(P322,P338)</f>
        <v>63.4</v>
      </c>
      <c r="Q319" s="99">
        <v>296</v>
      </c>
    </row>
    <row r="320" spans="1:17" ht="12.75" customHeight="1" x14ac:dyDescent="0.2">
      <c r="A320" s="97">
        <v>297</v>
      </c>
      <c r="B320" s="17" t="s">
        <v>15</v>
      </c>
      <c r="C320" s="101">
        <f>SUM(C323,C339)</f>
        <v>679.59999999999991</v>
      </c>
      <c r="D320" s="101">
        <f>SUM(D323,D339)</f>
        <v>307.3</v>
      </c>
      <c r="E320" s="101">
        <f>SUM(E323,E339)</f>
        <v>45</v>
      </c>
      <c r="F320" s="101">
        <f>SUM(F323,F339)</f>
        <v>283.5</v>
      </c>
      <c r="G320" s="101">
        <f>SUM(G323,G339)</f>
        <v>43.8</v>
      </c>
      <c r="H320" s="101">
        <f>SUM(H323,H339)</f>
        <v>774.40000000000009</v>
      </c>
      <c r="I320" s="101">
        <f t="shared" si="391"/>
        <v>326.3</v>
      </c>
      <c r="J320" s="101">
        <f t="shared" si="391"/>
        <v>46.5</v>
      </c>
      <c r="K320" s="101">
        <f t="shared" si="391"/>
        <v>321.60000000000002</v>
      </c>
      <c r="L320" s="101">
        <f t="shared" si="391"/>
        <v>80</v>
      </c>
      <c r="M320" s="101">
        <f>SUM(M323,M339)</f>
        <v>737.7</v>
      </c>
      <c r="N320" s="101">
        <f>SUM(N323,N339)</f>
        <v>325.5</v>
      </c>
      <c r="O320" s="101">
        <f>SUM(O323,O339)</f>
        <v>83.2</v>
      </c>
      <c r="P320" s="101">
        <f>SUM(P323,P339)</f>
        <v>329</v>
      </c>
      <c r="Q320" s="99">
        <v>297</v>
      </c>
    </row>
    <row r="321" spans="1:17" ht="25.5" customHeight="1" x14ac:dyDescent="0.2">
      <c r="A321" s="97">
        <v>298</v>
      </c>
      <c r="B321" s="49" t="s">
        <v>450</v>
      </c>
      <c r="C321" s="101">
        <f t="shared" ref="C321" si="392">SUM(C322)-SUM(C323)</f>
        <v>10</v>
      </c>
      <c r="D321" s="101">
        <f t="shared" ref="D321" si="393">SUM(D322)-SUM(D323)</f>
        <v>0.3</v>
      </c>
      <c r="E321" s="101">
        <f t="shared" ref="E321:P321" si="394">SUM(E322)-SUM(E323)</f>
        <v>6.3</v>
      </c>
      <c r="F321" s="101">
        <f t="shared" si="394"/>
        <v>2</v>
      </c>
      <c r="G321" s="101">
        <f t="shared" si="394"/>
        <v>1.4</v>
      </c>
      <c r="H321" s="101">
        <f t="shared" si="394"/>
        <v>5.4</v>
      </c>
      <c r="I321" s="101">
        <f t="shared" si="394"/>
        <v>0.5</v>
      </c>
      <c r="J321" s="101">
        <f t="shared" si="394"/>
        <v>1.1000000000000001</v>
      </c>
      <c r="K321" s="101">
        <f t="shared" si="394"/>
        <v>1.5</v>
      </c>
      <c r="L321" s="101">
        <f t="shared" si="394"/>
        <v>2.2999999999999998</v>
      </c>
      <c r="M321" s="101">
        <f t="shared" si="394"/>
        <v>4.9000000000000004</v>
      </c>
      <c r="N321" s="101">
        <f t="shared" si="394"/>
        <v>1</v>
      </c>
      <c r="O321" s="101">
        <f t="shared" si="394"/>
        <v>1.5</v>
      </c>
      <c r="P321" s="101">
        <f t="shared" si="394"/>
        <v>2.4</v>
      </c>
      <c r="Q321" s="99">
        <v>298</v>
      </c>
    </row>
    <row r="322" spans="1:17" ht="12.75" customHeight="1" x14ac:dyDescent="0.2">
      <c r="A322" s="97">
        <v>299</v>
      </c>
      <c r="B322" s="17" t="s">
        <v>14</v>
      </c>
      <c r="C322" s="101">
        <f t="shared" ref="C322:P323" si="395">SUM(C325,C328)</f>
        <v>10</v>
      </c>
      <c r="D322" s="101">
        <f t="shared" si="395"/>
        <v>0.3</v>
      </c>
      <c r="E322" s="101">
        <f t="shared" si="395"/>
        <v>6.3</v>
      </c>
      <c r="F322" s="101">
        <f t="shared" si="395"/>
        <v>2</v>
      </c>
      <c r="G322" s="101">
        <f t="shared" si="395"/>
        <v>1.4</v>
      </c>
      <c r="H322" s="101">
        <f t="shared" si="395"/>
        <v>5.4</v>
      </c>
      <c r="I322" s="101">
        <f t="shared" si="395"/>
        <v>0.5</v>
      </c>
      <c r="J322" s="101">
        <f t="shared" si="395"/>
        <v>1.1000000000000001</v>
      </c>
      <c r="K322" s="101">
        <f t="shared" si="395"/>
        <v>1.5</v>
      </c>
      <c r="L322" s="101">
        <f t="shared" si="395"/>
        <v>2.2999999999999998</v>
      </c>
      <c r="M322" s="101">
        <f t="shared" si="395"/>
        <v>4.9000000000000004</v>
      </c>
      <c r="N322" s="101">
        <f t="shared" si="395"/>
        <v>1</v>
      </c>
      <c r="O322" s="101">
        <f t="shared" si="395"/>
        <v>1.5</v>
      </c>
      <c r="P322" s="101">
        <f t="shared" si="395"/>
        <v>2.4</v>
      </c>
      <c r="Q322" s="99">
        <v>299</v>
      </c>
    </row>
    <row r="323" spans="1:17" ht="12.75" customHeight="1" x14ac:dyDescent="0.2">
      <c r="A323" s="97">
        <v>300</v>
      </c>
      <c r="B323" s="17" t="s">
        <v>15</v>
      </c>
      <c r="C323" s="101">
        <f t="shared" si="395"/>
        <v>0</v>
      </c>
      <c r="D323" s="101">
        <f t="shared" si="395"/>
        <v>0</v>
      </c>
      <c r="E323" s="101">
        <f t="shared" si="395"/>
        <v>0</v>
      </c>
      <c r="F323" s="101">
        <f t="shared" si="395"/>
        <v>0</v>
      </c>
      <c r="G323" s="101">
        <f t="shared" si="395"/>
        <v>0</v>
      </c>
      <c r="H323" s="101">
        <f t="shared" si="395"/>
        <v>0</v>
      </c>
      <c r="I323" s="101">
        <f t="shared" si="395"/>
        <v>0</v>
      </c>
      <c r="J323" s="101">
        <f t="shared" si="395"/>
        <v>0</v>
      </c>
      <c r="K323" s="101">
        <f t="shared" si="395"/>
        <v>0</v>
      </c>
      <c r="L323" s="101">
        <f t="shared" si="395"/>
        <v>0</v>
      </c>
      <c r="M323" s="101">
        <f t="shared" si="395"/>
        <v>0</v>
      </c>
      <c r="N323" s="101">
        <f t="shared" si="395"/>
        <v>0</v>
      </c>
      <c r="O323" s="101">
        <f t="shared" si="395"/>
        <v>0</v>
      </c>
      <c r="P323" s="101">
        <f t="shared" si="395"/>
        <v>0</v>
      </c>
      <c r="Q323" s="99">
        <v>300</v>
      </c>
    </row>
    <row r="324" spans="1:17" ht="25.5" customHeight="1" x14ac:dyDescent="0.2">
      <c r="A324" s="97">
        <v>301</v>
      </c>
      <c r="B324" s="54" t="s">
        <v>451</v>
      </c>
      <c r="C324" s="101">
        <f t="shared" ref="C324" si="396">SUM(C325)-SUM(C326)</f>
        <v>10</v>
      </c>
      <c r="D324" s="101">
        <f t="shared" ref="D324" si="397">SUM(D325)-SUM(D326)</f>
        <v>0.3</v>
      </c>
      <c r="E324" s="101">
        <f t="shared" ref="E324:P324" si="398">SUM(E325)-SUM(E326)</f>
        <v>6.3</v>
      </c>
      <c r="F324" s="101">
        <f t="shared" si="398"/>
        <v>2</v>
      </c>
      <c r="G324" s="101">
        <f t="shared" si="398"/>
        <v>1.4</v>
      </c>
      <c r="H324" s="101">
        <f t="shared" si="398"/>
        <v>5.4</v>
      </c>
      <c r="I324" s="101">
        <f t="shared" si="398"/>
        <v>0.5</v>
      </c>
      <c r="J324" s="101">
        <f t="shared" si="398"/>
        <v>1.1000000000000001</v>
      </c>
      <c r="K324" s="101">
        <f t="shared" si="398"/>
        <v>1.5</v>
      </c>
      <c r="L324" s="101">
        <f t="shared" si="398"/>
        <v>2.2999999999999998</v>
      </c>
      <c r="M324" s="101">
        <f t="shared" si="398"/>
        <v>4.9000000000000004</v>
      </c>
      <c r="N324" s="101">
        <f t="shared" si="398"/>
        <v>1</v>
      </c>
      <c r="O324" s="101">
        <f t="shared" si="398"/>
        <v>1.5</v>
      </c>
      <c r="P324" s="101">
        <f t="shared" si="398"/>
        <v>2.4</v>
      </c>
      <c r="Q324" s="99">
        <v>301</v>
      </c>
    </row>
    <row r="325" spans="1:17" ht="12.75" customHeight="1" x14ac:dyDescent="0.2">
      <c r="A325" s="97">
        <v>302</v>
      </c>
      <c r="B325" s="17" t="s">
        <v>14</v>
      </c>
      <c r="C325" s="101">
        <f t="shared" ref="C325:C326" si="399">SUM(D325,E325,F325,G325)</f>
        <v>10</v>
      </c>
      <c r="D325" s="101">
        <v>0.3</v>
      </c>
      <c r="E325" s="101">
        <v>6.3</v>
      </c>
      <c r="F325" s="101">
        <v>2</v>
      </c>
      <c r="G325" s="101">
        <v>1.4</v>
      </c>
      <c r="H325" s="101">
        <f t="shared" ref="H325:H326" si="400">SUM(I325,J325,K325,L325)</f>
        <v>5.4</v>
      </c>
      <c r="I325" s="101">
        <v>0.5</v>
      </c>
      <c r="J325" s="101">
        <v>1.1000000000000001</v>
      </c>
      <c r="K325" s="101">
        <v>1.5</v>
      </c>
      <c r="L325" s="101">
        <v>2.2999999999999998</v>
      </c>
      <c r="M325" s="101">
        <f t="shared" ref="M325:M326" si="401">SUM(N325,O325,P325)</f>
        <v>4.9000000000000004</v>
      </c>
      <c r="N325" s="101">
        <v>1</v>
      </c>
      <c r="O325" s="101">
        <v>1.5</v>
      </c>
      <c r="P325" s="101">
        <v>2.4</v>
      </c>
      <c r="Q325" s="99">
        <v>302</v>
      </c>
    </row>
    <row r="326" spans="1:17" ht="12.75" customHeight="1" x14ac:dyDescent="0.2">
      <c r="A326" s="97">
        <v>303</v>
      </c>
      <c r="B326" s="17" t="s">
        <v>15</v>
      </c>
      <c r="C326" s="101">
        <f t="shared" si="399"/>
        <v>0</v>
      </c>
      <c r="D326" s="101">
        <v>0</v>
      </c>
      <c r="E326" s="101">
        <v>0</v>
      </c>
      <c r="F326" s="101">
        <v>0</v>
      </c>
      <c r="G326" s="101">
        <v>0</v>
      </c>
      <c r="H326" s="101">
        <f t="shared" si="400"/>
        <v>0</v>
      </c>
      <c r="I326" s="101">
        <v>0</v>
      </c>
      <c r="J326" s="101">
        <v>0</v>
      </c>
      <c r="K326" s="101">
        <v>0</v>
      </c>
      <c r="L326" s="101">
        <v>0</v>
      </c>
      <c r="M326" s="101">
        <f t="shared" si="401"/>
        <v>0</v>
      </c>
      <c r="N326" s="101">
        <v>0</v>
      </c>
      <c r="O326" s="101">
        <v>0</v>
      </c>
      <c r="P326" s="101">
        <v>0</v>
      </c>
      <c r="Q326" s="99">
        <v>303</v>
      </c>
    </row>
    <row r="327" spans="1:17" ht="25.5" customHeight="1" x14ac:dyDescent="0.2">
      <c r="A327" s="97">
        <v>304</v>
      </c>
      <c r="B327" s="54" t="s">
        <v>452</v>
      </c>
      <c r="C327" s="101">
        <f t="shared" ref="C327" si="402">SUM(C328)-SUM(C329)</f>
        <v>0</v>
      </c>
      <c r="D327" s="101">
        <f t="shared" ref="D327:G327" si="403">SUM(D328)-SUM(D329)</f>
        <v>0</v>
      </c>
      <c r="E327" s="101">
        <f t="shared" si="403"/>
        <v>0</v>
      </c>
      <c r="F327" s="101">
        <f t="shared" si="403"/>
        <v>0</v>
      </c>
      <c r="G327" s="101">
        <f t="shared" si="403"/>
        <v>0</v>
      </c>
      <c r="H327" s="101">
        <f t="shared" ref="H327:P327" si="404">SUM(H328)-SUM(H329)</f>
        <v>0</v>
      </c>
      <c r="I327" s="101">
        <f t="shared" si="404"/>
        <v>0</v>
      </c>
      <c r="J327" s="101">
        <f t="shared" si="404"/>
        <v>0</v>
      </c>
      <c r="K327" s="101">
        <f t="shared" si="404"/>
        <v>0</v>
      </c>
      <c r="L327" s="101">
        <f t="shared" si="404"/>
        <v>0</v>
      </c>
      <c r="M327" s="101">
        <f t="shared" si="404"/>
        <v>0</v>
      </c>
      <c r="N327" s="101">
        <f t="shared" si="404"/>
        <v>0</v>
      </c>
      <c r="O327" s="101">
        <f t="shared" si="404"/>
        <v>0</v>
      </c>
      <c r="P327" s="101">
        <f t="shared" si="404"/>
        <v>0</v>
      </c>
      <c r="Q327" s="99">
        <v>304</v>
      </c>
    </row>
    <row r="328" spans="1:17" ht="12.75" customHeight="1" x14ac:dyDescent="0.2">
      <c r="A328" s="97">
        <v>305</v>
      </c>
      <c r="B328" s="17" t="s">
        <v>14</v>
      </c>
      <c r="C328" s="101">
        <f>SUM(C331,C335)</f>
        <v>0</v>
      </c>
      <c r="D328" s="101">
        <f>SUM(D331,D335)</f>
        <v>0</v>
      </c>
      <c r="E328" s="101">
        <f>SUM(E331,E335)</f>
        <v>0</v>
      </c>
      <c r="F328" s="101">
        <f>SUM(F331,F335)</f>
        <v>0</v>
      </c>
      <c r="G328" s="101">
        <f>SUM(G331,G335)</f>
        <v>0</v>
      </c>
      <c r="H328" s="101">
        <f>SUM(H331,H335)</f>
        <v>0</v>
      </c>
      <c r="I328" s="101">
        <f t="shared" ref="I328:L329" si="405">SUM(I331,I335)</f>
        <v>0</v>
      </c>
      <c r="J328" s="101">
        <f t="shared" si="405"/>
        <v>0</v>
      </c>
      <c r="K328" s="101">
        <f t="shared" si="405"/>
        <v>0</v>
      </c>
      <c r="L328" s="101">
        <f t="shared" si="405"/>
        <v>0</v>
      </c>
      <c r="M328" s="101">
        <f>SUM(M331,M335)</f>
        <v>0</v>
      </c>
      <c r="N328" s="101">
        <f>SUM(N331,N335)</f>
        <v>0</v>
      </c>
      <c r="O328" s="101">
        <f>SUM(O331,O335)</f>
        <v>0</v>
      </c>
      <c r="P328" s="101">
        <f>SUM(P331,P335)</f>
        <v>0</v>
      </c>
      <c r="Q328" s="99">
        <v>305</v>
      </c>
    </row>
    <row r="329" spans="1:17" ht="12.75" customHeight="1" x14ac:dyDescent="0.2">
      <c r="A329" s="97">
        <v>306</v>
      </c>
      <c r="B329" s="17" t="s">
        <v>15</v>
      </c>
      <c r="C329" s="101">
        <f>SUM(C332,C336)</f>
        <v>0</v>
      </c>
      <c r="D329" s="101">
        <f>SUM(D332,D336)</f>
        <v>0</v>
      </c>
      <c r="E329" s="101">
        <f>SUM(E332,E336)</f>
        <v>0</v>
      </c>
      <c r="F329" s="101">
        <f>SUM(F332,F336)</f>
        <v>0</v>
      </c>
      <c r="G329" s="101">
        <f>SUM(G332,G336)</f>
        <v>0</v>
      </c>
      <c r="H329" s="101">
        <f>SUM(H332,H336)</f>
        <v>0</v>
      </c>
      <c r="I329" s="101">
        <f t="shared" si="405"/>
        <v>0</v>
      </c>
      <c r="J329" s="101">
        <f t="shared" si="405"/>
        <v>0</v>
      </c>
      <c r="K329" s="101">
        <f t="shared" si="405"/>
        <v>0</v>
      </c>
      <c r="L329" s="101">
        <f t="shared" si="405"/>
        <v>0</v>
      </c>
      <c r="M329" s="101">
        <f>SUM(M332,M336)</f>
        <v>0</v>
      </c>
      <c r="N329" s="101">
        <f>SUM(N332,N336)</f>
        <v>0</v>
      </c>
      <c r="O329" s="101">
        <f>SUM(O332,O336)</f>
        <v>0</v>
      </c>
      <c r="P329" s="101">
        <f>SUM(P332,P336)</f>
        <v>0</v>
      </c>
      <c r="Q329" s="99">
        <v>306</v>
      </c>
    </row>
    <row r="330" spans="1:17" ht="12.75" customHeight="1" x14ac:dyDescent="0.2">
      <c r="A330" s="97">
        <v>307</v>
      </c>
      <c r="B330" s="26" t="s">
        <v>114</v>
      </c>
      <c r="C330" s="101">
        <f t="shared" ref="C330" si="406">SUM(C331)-SUM(C332)</f>
        <v>0</v>
      </c>
      <c r="D330" s="101">
        <f t="shared" ref="D330:G330" si="407">SUM(D331)-SUM(D332)</f>
        <v>0</v>
      </c>
      <c r="E330" s="101">
        <f t="shared" si="407"/>
        <v>0</v>
      </c>
      <c r="F330" s="101">
        <f t="shared" si="407"/>
        <v>0</v>
      </c>
      <c r="G330" s="101">
        <f t="shared" si="407"/>
        <v>0</v>
      </c>
      <c r="H330" s="101">
        <f t="shared" ref="H330:P330" si="408">SUM(H331)-SUM(H332)</f>
        <v>0</v>
      </c>
      <c r="I330" s="101">
        <f t="shared" si="408"/>
        <v>0</v>
      </c>
      <c r="J330" s="101">
        <f t="shared" si="408"/>
        <v>0</v>
      </c>
      <c r="K330" s="101">
        <f t="shared" si="408"/>
        <v>0</v>
      </c>
      <c r="L330" s="101">
        <f t="shared" si="408"/>
        <v>0</v>
      </c>
      <c r="M330" s="101">
        <f t="shared" si="408"/>
        <v>0</v>
      </c>
      <c r="N330" s="101">
        <f t="shared" si="408"/>
        <v>0</v>
      </c>
      <c r="O330" s="101">
        <f t="shared" si="408"/>
        <v>0</v>
      </c>
      <c r="P330" s="101">
        <f t="shared" si="408"/>
        <v>0</v>
      </c>
      <c r="Q330" s="99">
        <v>307</v>
      </c>
    </row>
    <row r="331" spans="1:17" ht="12.75" customHeight="1" x14ac:dyDescent="0.2">
      <c r="A331" s="97">
        <v>308</v>
      </c>
      <c r="B331" s="17" t="s">
        <v>14</v>
      </c>
      <c r="C331" s="103" t="s">
        <v>18</v>
      </c>
      <c r="D331" s="103" t="s">
        <v>18</v>
      </c>
      <c r="E331" s="103" t="s">
        <v>18</v>
      </c>
      <c r="F331" s="103" t="s">
        <v>18</v>
      </c>
      <c r="G331" s="103" t="s">
        <v>18</v>
      </c>
      <c r="H331" s="103" t="s">
        <v>18</v>
      </c>
      <c r="I331" s="103" t="s">
        <v>18</v>
      </c>
      <c r="J331" s="103" t="s">
        <v>18</v>
      </c>
      <c r="K331" s="103" t="s">
        <v>18</v>
      </c>
      <c r="L331" s="103" t="s">
        <v>18</v>
      </c>
      <c r="M331" s="103" t="s">
        <v>18</v>
      </c>
      <c r="N331" s="103" t="s">
        <v>18</v>
      </c>
      <c r="O331" s="103" t="s">
        <v>18</v>
      </c>
      <c r="P331" s="103" t="s">
        <v>18</v>
      </c>
      <c r="Q331" s="99">
        <v>308</v>
      </c>
    </row>
    <row r="332" spans="1:17" ht="12.75" customHeight="1" x14ac:dyDescent="0.2">
      <c r="A332" s="97">
        <v>309</v>
      </c>
      <c r="B332" s="17" t="s">
        <v>15</v>
      </c>
      <c r="C332" s="103" t="s">
        <v>18</v>
      </c>
      <c r="D332" s="103" t="s">
        <v>18</v>
      </c>
      <c r="E332" s="103" t="s">
        <v>18</v>
      </c>
      <c r="F332" s="103" t="s">
        <v>18</v>
      </c>
      <c r="G332" s="103" t="s">
        <v>18</v>
      </c>
      <c r="H332" s="103" t="s">
        <v>18</v>
      </c>
      <c r="I332" s="103" t="s">
        <v>18</v>
      </c>
      <c r="J332" s="103" t="s">
        <v>18</v>
      </c>
      <c r="K332" s="103" t="s">
        <v>18</v>
      </c>
      <c r="L332" s="103" t="s">
        <v>18</v>
      </c>
      <c r="M332" s="103" t="s">
        <v>18</v>
      </c>
      <c r="N332" s="103" t="s">
        <v>18</v>
      </c>
      <c r="O332" s="103" t="s">
        <v>18</v>
      </c>
      <c r="P332" s="103" t="s">
        <v>18</v>
      </c>
      <c r="Q332" s="99">
        <v>309</v>
      </c>
    </row>
    <row r="333" spans="1:17" ht="12.75" customHeight="1" x14ac:dyDescent="0.2">
      <c r="A333" s="97"/>
      <c r="B333" s="18" t="s">
        <v>505</v>
      </c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99"/>
    </row>
    <row r="334" spans="1:17" ht="12.75" customHeight="1" x14ac:dyDescent="0.2">
      <c r="A334" s="97">
        <v>310</v>
      </c>
      <c r="B334" s="26" t="s">
        <v>115</v>
      </c>
      <c r="C334" s="101">
        <f t="shared" ref="C334:P334" si="409">SUM(C335)-SUM(C336)</f>
        <v>0</v>
      </c>
      <c r="D334" s="101">
        <f t="shared" si="409"/>
        <v>0</v>
      </c>
      <c r="E334" s="101">
        <f t="shared" si="409"/>
        <v>0</v>
      </c>
      <c r="F334" s="101">
        <f t="shared" si="409"/>
        <v>0</v>
      </c>
      <c r="G334" s="101">
        <f t="shared" si="409"/>
        <v>0</v>
      </c>
      <c r="H334" s="101">
        <f t="shared" si="409"/>
        <v>0</v>
      </c>
      <c r="I334" s="101">
        <f t="shared" si="409"/>
        <v>0</v>
      </c>
      <c r="J334" s="101">
        <f t="shared" si="409"/>
        <v>0</v>
      </c>
      <c r="K334" s="101">
        <f t="shared" si="409"/>
        <v>0</v>
      </c>
      <c r="L334" s="101">
        <f t="shared" si="409"/>
        <v>0</v>
      </c>
      <c r="M334" s="101">
        <f t="shared" si="409"/>
        <v>0</v>
      </c>
      <c r="N334" s="101">
        <f t="shared" si="409"/>
        <v>0</v>
      </c>
      <c r="O334" s="101">
        <f t="shared" si="409"/>
        <v>0</v>
      </c>
      <c r="P334" s="101">
        <f t="shared" si="409"/>
        <v>0</v>
      </c>
      <c r="Q334" s="99">
        <v>310</v>
      </c>
    </row>
    <row r="335" spans="1:17" ht="12.75" customHeight="1" x14ac:dyDescent="0.2">
      <c r="A335" s="97">
        <v>311</v>
      </c>
      <c r="B335" s="17" t="s">
        <v>14</v>
      </c>
      <c r="C335" s="103" t="s">
        <v>18</v>
      </c>
      <c r="D335" s="103" t="s">
        <v>18</v>
      </c>
      <c r="E335" s="103" t="s">
        <v>18</v>
      </c>
      <c r="F335" s="103" t="s">
        <v>18</v>
      </c>
      <c r="G335" s="103" t="s">
        <v>18</v>
      </c>
      <c r="H335" s="103" t="s">
        <v>18</v>
      </c>
      <c r="I335" s="103" t="s">
        <v>18</v>
      </c>
      <c r="J335" s="103" t="s">
        <v>18</v>
      </c>
      <c r="K335" s="103" t="s">
        <v>18</v>
      </c>
      <c r="L335" s="103" t="s">
        <v>18</v>
      </c>
      <c r="M335" s="103" t="s">
        <v>18</v>
      </c>
      <c r="N335" s="103" t="s">
        <v>18</v>
      </c>
      <c r="O335" s="103" t="s">
        <v>18</v>
      </c>
      <c r="P335" s="103" t="s">
        <v>18</v>
      </c>
      <c r="Q335" s="99">
        <v>311</v>
      </c>
    </row>
    <row r="336" spans="1:17" ht="12.75" customHeight="1" x14ac:dyDescent="0.2">
      <c r="A336" s="97">
        <v>312</v>
      </c>
      <c r="B336" s="17" t="s">
        <v>15</v>
      </c>
      <c r="C336" s="103" t="s">
        <v>18</v>
      </c>
      <c r="D336" s="103" t="s">
        <v>18</v>
      </c>
      <c r="E336" s="103" t="s">
        <v>18</v>
      </c>
      <c r="F336" s="103" t="s">
        <v>18</v>
      </c>
      <c r="G336" s="103" t="s">
        <v>18</v>
      </c>
      <c r="H336" s="103" t="s">
        <v>18</v>
      </c>
      <c r="I336" s="103" t="s">
        <v>18</v>
      </c>
      <c r="J336" s="103" t="s">
        <v>18</v>
      </c>
      <c r="K336" s="103" t="s">
        <v>18</v>
      </c>
      <c r="L336" s="103" t="s">
        <v>18</v>
      </c>
      <c r="M336" s="103" t="s">
        <v>18</v>
      </c>
      <c r="N336" s="103" t="s">
        <v>18</v>
      </c>
      <c r="O336" s="103" t="s">
        <v>18</v>
      </c>
      <c r="P336" s="103" t="s">
        <v>18</v>
      </c>
      <c r="Q336" s="99">
        <v>312</v>
      </c>
    </row>
    <row r="337" spans="1:17" ht="12.75" customHeight="1" x14ac:dyDescent="0.2">
      <c r="A337" s="97">
        <v>313</v>
      </c>
      <c r="B337" s="22" t="s">
        <v>116</v>
      </c>
      <c r="C337" s="101">
        <f t="shared" ref="C337:P337" si="410">SUM(C338)-SUM(C339)</f>
        <v>-443.09999999999991</v>
      </c>
      <c r="D337" s="101">
        <f t="shared" si="410"/>
        <v>-221</v>
      </c>
      <c r="E337" s="101">
        <f t="shared" si="410"/>
        <v>9.7000000000000028</v>
      </c>
      <c r="F337" s="101">
        <f t="shared" si="410"/>
        <v>-219.10000000000002</v>
      </c>
      <c r="G337" s="101">
        <f t="shared" si="410"/>
        <v>-12.7</v>
      </c>
      <c r="H337" s="101">
        <f t="shared" si="410"/>
        <v>-431.50000000000006</v>
      </c>
      <c r="I337" s="101">
        <f t="shared" ref="I337:L337" si="411">SUM(I338)-SUM(I339)</f>
        <v>-262.10000000000002</v>
      </c>
      <c r="J337" s="101">
        <f t="shared" si="411"/>
        <v>36.299999999999997</v>
      </c>
      <c r="K337" s="101">
        <f t="shared" si="411"/>
        <v>-204.8</v>
      </c>
      <c r="L337" s="101">
        <f t="shared" si="411"/>
        <v>-0.90000000000000568</v>
      </c>
      <c r="M337" s="101">
        <f t="shared" si="410"/>
        <v>-531.40000000000009</v>
      </c>
      <c r="N337" s="101">
        <f t="shared" si="410"/>
        <v>-239.8</v>
      </c>
      <c r="O337" s="101">
        <f t="shared" si="410"/>
        <v>-23.6</v>
      </c>
      <c r="P337" s="101">
        <f t="shared" si="410"/>
        <v>-268</v>
      </c>
      <c r="Q337" s="99">
        <v>313</v>
      </c>
    </row>
    <row r="338" spans="1:17" ht="12.75" customHeight="1" x14ac:dyDescent="0.2">
      <c r="A338" s="97">
        <v>314</v>
      </c>
      <c r="B338" s="17" t="s">
        <v>14</v>
      </c>
      <c r="C338" s="101">
        <f t="shared" ref="C338:P339" si="412">SUM(C341,C344)</f>
        <v>236.50000000000003</v>
      </c>
      <c r="D338" s="101">
        <f t="shared" si="412"/>
        <v>86.300000000000011</v>
      </c>
      <c r="E338" s="101">
        <f t="shared" si="412"/>
        <v>54.7</v>
      </c>
      <c r="F338" s="101">
        <f t="shared" si="412"/>
        <v>64.399999999999991</v>
      </c>
      <c r="G338" s="101">
        <f t="shared" si="412"/>
        <v>31.099999999999998</v>
      </c>
      <c r="H338" s="101">
        <f t="shared" si="412"/>
        <v>342.90000000000003</v>
      </c>
      <c r="I338" s="101">
        <f t="shared" si="412"/>
        <v>64.2</v>
      </c>
      <c r="J338" s="101">
        <f t="shared" si="412"/>
        <v>82.8</v>
      </c>
      <c r="K338" s="101">
        <f t="shared" si="412"/>
        <v>116.8</v>
      </c>
      <c r="L338" s="101">
        <f t="shared" si="412"/>
        <v>79.099999999999994</v>
      </c>
      <c r="M338" s="101">
        <f t="shared" si="412"/>
        <v>206.29999999999998</v>
      </c>
      <c r="N338" s="101">
        <f t="shared" si="412"/>
        <v>85.699999999999989</v>
      </c>
      <c r="O338" s="101">
        <f t="shared" si="412"/>
        <v>59.6</v>
      </c>
      <c r="P338" s="101">
        <f t="shared" si="412"/>
        <v>61</v>
      </c>
      <c r="Q338" s="99">
        <v>314</v>
      </c>
    </row>
    <row r="339" spans="1:17" ht="12.75" customHeight="1" x14ac:dyDescent="0.2">
      <c r="A339" s="97">
        <v>315</v>
      </c>
      <c r="B339" s="17" t="s">
        <v>15</v>
      </c>
      <c r="C339" s="101">
        <f t="shared" si="412"/>
        <v>679.59999999999991</v>
      </c>
      <c r="D339" s="101">
        <f t="shared" si="412"/>
        <v>307.3</v>
      </c>
      <c r="E339" s="101">
        <f t="shared" si="412"/>
        <v>45</v>
      </c>
      <c r="F339" s="101">
        <f t="shared" si="412"/>
        <v>283.5</v>
      </c>
      <c r="G339" s="101">
        <f t="shared" si="412"/>
        <v>43.8</v>
      </c>
      <c r="H339" s="101">
        <f t="shared" si="412"/>
        <v>774.40000000000009</v>
      </c>
      <c r="I339" s="101">
        <f t="shared" si="412"/>
        <v>326.3</v>
      </c>
      <c r="J339" s="101">
        <f t="shared" si="412"/>
        <v>46.5</v>
      </c>
      <c r="K339" s="101">
        <f t="shared" si="412"/>
        <v>321.60000000000002</v>
      </c>
      <c r="L339" s="101">
        <f t="shared" si="412"/>
        <v>80</v>
      </c>
      <c r="M339" s="101">
        <f t="shared" si="412"/>
        <v>737.7</v>
      </c>
      <c r="N339" s="101">
        <f t="shared" si="412"/>
        <v>325.5</v>
      </c>
      <c r="O339" s="101">
        <f t="shared" si="412"/>
        <v>83.2</v>
      </c>
      <c r="P339" s="101">
        <f t="shared" si="412"/>
        <v>329</v>
      </c>
      <c r="Q339" s="99">
        <v>315</v>
      </c>
    </row>
    <row r="340" spans="1:17" ht="12.75" customHeight="1" x14ac:dyDescent="0.2">
      <c r="A340" s="97">
        <v>316</v>
      </c>
      <c r="B340" s="25" t="s">
        <v>117</v>
      </c>
      <c r="C340" s="101">
        <f t="shared" ref="C340" si="413">SUM(C341)-SUM(C342)</f>
        <v>22.9</v>
      </c>
      <c r="D340" s="101">
        <f t="shared" ref="D340:G340" si="414">SUM(D341)-SUM(D342)</f>
        <v>5.4</v>
      </c>
      <c r="E340" s="101">
        <f t="shared" si="414"/>
        <v>3.6</v>
      </c>
      <c r="F340" s="101">
        <f t="shared" si="414"/>
        <v>5.6</v>
      </c>
      <c r="G340" s="101">
        <f t="shared" si="414"/>
        <v>8.3000000000000007</v>
      </c>
      <c r="H340" s="101">
        <f t="shared" ref="H340:P340" si="415">SUM(H341)-SUM(H342)</f>
        <v>24.1</v>
      </c>
      <c r="I340" s="101">
        <f t="shared" si="415"/>
        <v>5.4</v>
      </c>
      <c r="J340" s="101">
        <f t="shared" si="415"/>
        <v>5.6</v>
      </c>
      <c r="K340" s="101">
        <f t="shared" si="415"/>
        <v>5.5</v>
      </c>
      <c r="L340" s="101">
        <f t="shared" si="415"/>
        <v>7.6</v>
      </c>
      <c r="M340" s="101">
        <f t="shared" si="415"/>
        <v>19.899999999999999</v>
      </c>
      <c r="N340" s="101">
        <f t="shared" si="415"/>
        <v>8</v>
      </c>
      <c r="O340" s="101">
        <f t="shared" si="415"/>
        <v>5.9</v>
      </c>
      <c r="P340" s="101">
        <f t="shared" si="415"/>
        <v>6</v>
      </c>
      <c r="Q340" s="99">
        <v>316</v>
      </c>
    </row>
    <row r="341" spans="1:17" ht="12.75" customHeight="1" x14ac:dyDescent="0.2">
      <c r="A341" s="97">
        <v>317</v>
      </c>
      <c r="B341" s="17" t="s">
        <v>14</v>
      </c>
      <c r="C341" s="101">
        <f t="shared" ref="C341:C342" si="416">SUM(D341,E341,F341,G341)</f>
        <v>22.9</v>
      </c>
      <c r="D341" s="101">
        <v>5.4</v>
      </c>
      <c r="E341" s="101">
        <v>3.6</v>
      </c>
      <c r="F341" s="101">
        <v>5.6</v>
      </c>
      <c r="G341" s="101">
        <v>8.3000000000000007</v>
      </c>
      <c r="H341" s="101">
        <f t="shared" ref="H341:H342" si="417">SUM(I341,J341,K341,L341)</f>
        <v>24.1</v>
      </c>
      <c r="I341" s="101">
        <v>5.4</v>
      </c>
      <c r="J341" s="101">
        <v>5.6</v>
      </c>
      <c r="K341" s="101">
        <v>5.5</v>
      </c>
      <c r="L341" s="101">
        <v>7.6</v>
      </c>
      <c r="M341" s="101">
        <f t="shared" ref="M341:M342" si="418">SUM(N341,O341,P341)</f>
        <v>19.899999999999999</v>
      </c>
      <c r="N341" s="101">
        <v>8</v>
      </c>
      <c r="O341" s="101">
        <v>5.9</v>
      </c>
      <c r="P341" s="101">
        <v>6</v>
      </c>
      <c r="Q341" s="99">
        <v>317</v>
      </c>
    </row>
    <row r="342" spans="1:17" ht="12.75" customHeight="1" x14ac:dyDescent="0.2">
      <c r="A342" s="97">
        <v>318</v>
      </c>
      <c r="B342" s="17" t="s">
        <v>15</v>
      </c>
      <c r="C342" s="101">
        <f t="shared" si="416"/>
        <v>0</v>
      </c>
      <c r="D342" s="101">
        <v>0</v>
      </c>
      <c r="E342" s="101">
        <v>0</v>
      </c>
      <c r="F342" s="101">
        <v>0</v>
      </c>
      <c r="G342" s="101">
        <v>0</v>
      </c>
      <c r="H342" s="101">
        <f t="shared" si="417"/>
        <v>0</v>
      </c>
      <c r="I342" s="101">
        <v>0</v>
      </c>
      <c r="J342" s="101">
        <v>0</v>
      </c>
      <c r="K342" s="101">
        <v>0</v>
      </c>
      <c r="L342" s="101">
        <v>0</v>
      </c>
      <c r="M342" s="101">
        <f t="shared" si="418"/>
        <v>0</v>
      </c>
      <c r="N342" s="101">
        <v>0</v>
      </c>
      <c r="O342" s="101">
        <v>0</v>
      </c>
      <c r="P342" s="101">
        <v>0</v>
      </c>
      <c r="Q342" s="99">
        <v>318</v>
      </c>
    </row>
    <row r="343" spans="1:17" ht="12.75" customHeight="1" x14ac:dyDescent="0.2">
      <c r="A343" s="97">
        <v>319</v>
      </c>
      <c r="B343" s="25" t="s">
        <v>118</v>
      </c>
      <c r="C343" s="101">
        <f t="shared" ref="C343" si="419">SUM(C344)-SUM(C345)</f>
        <v>-465.99999999999989</v>
      </c>
      <c r="D343" s="101">
        <f t="shared" ref="D343:G343" si="420">SUM(D344)-SUM(D345)</f>
        <v>-226.4</v>
      </c>
      <c r="E343" s="101">
        <f t="shared" si="420"/>
        <v>6.1000000000000014</v>
      </c>
      <c r="F343" s="101">
        <f t="shared" si="420"/>
        <v>-224.7</v>
      </c>
      <c r="G343" s="101">
        <f t="shared" si="420"/>
        <v>-21</v>
      </c>
      <c r="H343" s="101">
        <f t="shared" ref="H343:P343" si="421">SUM(H344)-SUM(H345)</f>
        <v>-455.60000000000008</v>
      </c>
      <c r="I343" s="101">
        <f t="shared" si="421"/>
        <v>-267.5</v>
      </c>
      <c r="J343" s="101">
        <f t="shared" si="421"/>
        <v>30.700000000000003</v>
      </c>
      <c r="K343" s="101">
        <f t="shared" si="421"/>
        <v>-210.3</v>
      </c>
      <c r="L343" s="101">
        <f t="shared" si="421"/>
        <v>-8.5</v>
      </c>
      <c r="M343" s="101">
        <f t="shared" si="421"/>
        <v>-551.30000000000007</v>
      </c>
      <c r="N343" s="101">
        <f t="shared" si="421"/>
        <v>-247.8</v>
      </c>
      <c r="O343" s="101">
        <f t="shared" si="421"/>
        <v>-29.5</v>
      </c>
      <c r="P343" s="101">
        <f t="shared" si="421"/>
        <v>-274</v>
      </c>
      <c r="Q343" s="99">
        <v>319</v>
      </c>
    </row>
    <row r="344" spans="1:17" ht="12.75" customHeight="1" x14ac:dyDescent="0.2">
      <c r="A344" s="97">
        <v>320</v>
      </c>
      <c r="B344" s="17" t="s">
        <v>14</v>
      </c>
      <c r="C344" s="101">
        <f t="shared" ref="C344:C345" si="422">SUM(D344,E344,F344,G344)</f>
        <v>213.60000000000002</v>
      </c>
      <c r="D344" s="101">
        <v>80.900000000000006</v>
      </c>
      <c r="E344" s="101">
        <v>51.1</v>
      </c>
      <c r="F344" s="101">
        <v>58.8</v>
      </c>
      <c r="G344" s="101">
        <v>22.799999999999997</v>
      </c>
      <c r="H344" s="101">
        <f t="shared" ref="H344:H345" si="423">SUM(I344,J344,K344,L344)</f>
        <v>318.8</v>
      </c>
      <c r="I344" s="101">
        <v>58.8</v>
      </c>
      <c r="J344" s="101">
        <v>77.2</v>
      </c>
      <c r="K344" s="101">
        <v>111.3</v>
      </c>
      <c r="L344" s="101">
        <v>71.5</v>
      </c>
      <c r="M344" s="101">
        <f t="shared" ref="M344:M345" si="424">SUM(N344,O344,P344)</f>
        <v>186.39999999999998</v>
      </c>
      <c r="N344" s="101">
        <v>77.699999999999989</v>
      </c>
      <c r="O344" s="101">
        <v>53.7</v>
      </c>
      <c r="P344" s="101">
        <v>55</v>
      </c>
      <c r="Q344" s="99">
        <v>320</v>
      </c>
    </row>
    <row r="345" spans="1:17" ht="12.75" customHeight="1" x14ac:dyDescent="0.2">
      <c r="A345" s="97">
        <v>321</v>
      </c>
      <c r="B345" s="17" t="s">
        <v>15</v>
      </c>
      <c r="C345" s="101">
        <f t="shared" si="422"/>
        <v>679.59999999999991</v>
      </c>
      <c r="D345" s="101">
        <v>307.3</v>
      </c>
      <c r="E345" s="101">
        <v>45</v>
      </c>
      <c r="F345" s="101">
        <v>283.5</v>
      </c>
      <c r="G345" s="101">
        <v>43.8</v>
      </c>
      <c r="H345" s="101">
        <f t="shared" si="423"/>
        <v>774.40000000000009</v>
      </c>
      <c r="I345" s="101">
        <v>326.3</v>
      </c>
      <c r="J345" s="101">
        <v>46.5</v>
      </c>
      <c r="K345" s="101">
        <v>321.60000000000002</v>
      </c>
      <c r="L345" s="101">
        <v>80</v>
      </c>
      <c r="M345" s="101">
        <f t="shared" si="424"/>
        <v>737.7</v>
      </c>
      <c r="N345" s="101">
        <v>325.5</v>
      </c>
      <c r="O345" s="101">
        <v>83.2</v>
      </c>
      <c r="P345" s="101">
        <v>329</v>
      </c>
      <c r="Q345" s="99">
        <v>321</v>
      </c>
    </row>
    <row r="346" spans="1:17" ht="12.75" customHeight="1" x14ac:dyDescent="0.2">
      <c r="A346" s="97">
        <v>322</v>
      </c>
      <c r="B346" s="21" t="s">
        <v>119</v>
      </c>
      <c r="C346" s="102">
        <f t="shared" ref="C346" si="425">SUM(C347)-SUM(C348)</f>
        <v>-452.20000000000005</v>
      </c>
      <c r="D346" s="102">
        <f t="shared" ref="D346:G346" si="426">SUM(D347)-SUM(D348)</f>
        <v>-115.80000000000001</v>
      </c>
      <c r="E346" s="102">
        <f t="shared" si="426"/>
        <v>-101.09999999999997</v>
      </c>
      <c r="F346" s="102">
        <f t="shared" si="426"/>
        <v>-119.89999999999998</v>
      </c>
      <c r="G346" s="102">
        <f t="shared" si="426"/>
        <v>-115.40000000000003</v>
      </c>
      <c r="H346" s="102">
        <f t="shared" ref="H346:P346" si="427">SUM(H347)-SUM(H348)</f>
        <v>-551.09999999999991</v>
      </c>
      <c r="I346" s="102">
        <f t="shared" si="427"/>
        <v>-137.60000000000002</v>
      </c>
      <c r="J346" s="102">
        <f t="shared" si="427"/>
        <v>-136.89999999999998</v>
      </c>
      <c r="K346" s="102">
        <f t="shared" si="427"/>
        <v>-142.60000000000002</v>
      </c>
      <c r="L346" s="102">
        <f t="shared" si="427"/>
        <v>-134</v>
      </c>
      <c r="M346" s="102">
        <f t="shared" si="427"/>
        <v>-417.6</v>
      </c>
      <c r="N346" s="102">
        <f t="shared" si="427"/>
        <v>-159.30000000000001</v>
      </c>
      <c r="O346" s="102">
        <f t="shared" si="427"/>
        <v>-140.80000000000001</v>
      </c>
      <c r="P346" s="102">
        <f t="shared" si="427"/>
        <v>-117.5</v>
      </c>
      <c r="Q346" s="99">
        <v>322</v>
      </c>
    </row>
    <row r="347" spans="1:17" ht="12.75" customHeight="1" x14ac:dyDescent="0.2">
      <c r="A347" s="97">
        <v>323</v>
      </c>
      <c r="B347" s="17" t="s">
        <v>14</v>
      </c>
      <c r="C347" s="101">
        <f>SUM(C350,C353,C359)</f>
        <v>1142.3</v>
      </c>
      <c r="D347" s="101">
        <f>SUM(D350,D353,D359)</f>
        <v>275.7</v>
      </c>
      <c r="E347" s="101">
        <f>SUM(E350,E353,E359)</f>
        <v>282.3</v>
      </c>
      <c r="F347" s="101">
        <f>SUM(F350,F353,F359)</f>
        <v>286.60000000000002</v>
      </c>
      <c r="G347" s="101">
        <f>SUM(G350,G353,G359)</f>
        <v>297.7</v>
      </c>
      <c r="H347" s="101">
        <f>SUM(H350,H353,H359)</f>
        <v>1246.9000000000001</v>
      </c>
      <c r="I347" s="101">
        <f>SUM(I350,I353,I359)</f>
        <v>308.2</v>
      </c>
      <c r="J347" s="101">
        <f>SUM(J350,J353,J359)</f>
        <v>315.8</v>
      </c>
      <c r="K347" s="101">
        <f>SUM(K350,K353,K359)</f>
        <v>305.39999999999998</v>
      </c>
      <c r="L347" s="101">
        <f>SUM(L350,L353,L359)</f>
        <v>317.5</v>
      </c>
      <c r="M347" s="101">
        <f>SUM(M350,M353,M359)</f>
        <v>953.30000000000007</v>
      </c>
      <c r="N347" s="101">
        <f>SUM(N350,N353,N359)</f>
        <v>327</v>
      </c>
      <c r="O347" s="101">
        <f>SUM(O350,O353,O359)</f>
        <v>324.2</v>
      </c>
      <c r="P347" s="101">
        <f>SUM(P350,P353,P359)</f>
        <v>302.10000000000002</v>
      </c>
      <c r="Q347" s="99">
        <v>323</v>
      </c>
    </row>
    <row r="348" spans="1:17" ht="12.75" customHeight="1" x14ac:dyDescent="0.2">
      <c r="A348" s="97">
        <v>324</v>
      </c>
      <c r="B348" s="17" t="s">
        <v>15</v>
      </c>
      <c r="C348" s="101">
        <f>SUM(C351,C354,C360)</f>
        <v>1594.5</v>
      </c>
      <c r="D348" s="101">
        <f>SUM(D351,D354,D360)</f>
        <v>391.5</v>
      </c>
      <c r="E348" s="101">
        <f>SUM(E351,E354,E360)</f>
        <v>383.4</v>
      </c>
      <c r="F348" s="101">
        <f>SUM(F351,F354,F360)</f>
        <v>406.5</v>
      </c>
      <c r="G348" s="101">
        <f>SUM(G351,G354,G360)</f>
        <v>413.1</v>
      </c>
      <c r="H348" s="101">
        <f>SUM(H351,H354,H360)</f>
        <v>1798</v>
      </c>
      <c r="I348" s="101">
        <f>SUM(I351,I354,I360)</f>
        <v>445.8</v>
      </c>
      <c r="J348" s="101">
        <f>SUM(J351,J354,J360)</f>
        <v>452.7</v>
      </c>
      <c r="K348" s="101">
        <f>SUM(K351,K354,K360)</f>
        <v>448</v>
      </c>
      <c r="L348" s="101">
        <f>SUM(L351,L354,L360)</f>
        <v>451.5</v>
      </c>
      <c r="M348" s="101">
        <f>SUM(M351,M354,M360)</f>
        <v>1370.9</v>
      </c>
      <c r="N348" s="101">
        <f>SUM(N351,N354,N360)</f>
        <v>486.3</v>
      </c>
      <c r="O348" s="101">
        <f>SUM(O351,O354,O360)</f>
        <v>465</v>
      </c>
      <c r="P348" s="101">
        <f>SUM(P351,P354,P360)</f>
        <v>419.6</v>
      </c>
      <c r="Q348" s="99">
        <v>324</v>
      </c>
    </row>
    <row r="349" spans="1:17" ht="12.75" customHeight="1" x14ac:dyDescent="0.2">
      <c r="A349" s="97">
        <v>325</v>
      </c>
      <c r="B349" s="22" t="s">
        <v>120</v>
      </c>
      <c r="C349" s="101">
        <f t="shared" ref="C349" si="428">SUM(C350)-SUM(C351)</f>
        <v>0</v>
      </c>
      <c r="D349" s="101">
        <f t="shared" ref="D349:G349" si="429">SUM(D350)-SUM(D351)</f>
        <v>0</v>
      </c>
      <c r="E349" s="101">
        <f t="shared" si="429"/>
        <v>0</v>
      </c>
      <c r="F349" s="101">
        <f t="shared" si="429"/>
        <v>0</v>
      </c>
      <c r="G349" s="101">
        <f t="shared" si="429"/>
        <v>0</v>
      </c>
      <c r="H349" s="101">
        <f t="shared" ref="H349:P349" si="430">SUM(H350)-SUM(H351)</f>
        <v>0</v>
      </c>
      <c r="I349" s="101">
        <f t="shared" si="430"/>
        <v>0</v>
      </c>
      <c r="J349" s="101">
        <f t="shared" si="430"/>
        <v>0</v>
      </c>
      <c r="K349" s="101">
        <f t="shared" si="430"/>
        <v>0</v>
      </c>
      <c r="L349" s="101">
        <f t="shared" si="430"/>
        <v>0</v>
      </c>
      <c r="M349" s="101">
        <f t="shared" si="430"/>
        <v>0</v>
      </c>
      <c r="N349" s="101">
        <f t="shared" si="430"/>
        <v>0</v>
      </c>
      <c r="O349" s="101">
        <f t="shared" si="430"/>
        <v>0</v>
      </c>
      <c r="P349" s="101">
        <f t="shared" si="430"/>
        <v>0</v>
      </c>
      <c r="Q349" s="99">
        <v>325</v>
      </c>
    </row>
    <row r="350" spans="1:17" ht="12.75" customHeight="1" x14ac:dyDescent="0.2">
      <c r="A350" s="97">
        <v>326</v>
      </c>
      <c r="B350" s="17" t="s">
        <v>14</v>
      </c>
      <c r="C350" s="103" t="s">
        <v>18</v>
      </c>
      <c r="D350" s="103" t="s">
        <v>18</v>
      </c>
      <c r="E350" s="103" t="s">
        <v>18</v>
      </c>
      <c r="F350" s="103" t="s">
        <v>18</v>
      </c>
      <c r="G350" s="103" t="s">
        <v>18</v>
      </c>
      <c r="H350" s="103" t="s">
        <v>18</v>
      </c>
      <c r="I350" s="103" t="s">
        <v>18</v>
      </c>
      <c r="J350" s="103" t="s">
        <v>18</v>
      </c>
      <c r="K350" s="103" t="s">
        <v>18</v>
      </c>
      <c r="L350" s="103" t="s">
        <v>18</v>
      </c>
      <c r="M350" s="103" t="s">
        <v>18</v>
      </c>
      <c r="N350" s="103" t="s">
        <v>18</v>
      </c>
      <c r="O350" s="103" t="s">
        <v>18</v>
      </c>
      <c r="P350" s="103" t="s">
        <v>18</v>
      </c>
      <c r="Q350" s="99">
        <v>326</v>
      </c>
    </row>
    <row r="351" spans="1:17" ht="12.75" customHeight="1" x14ac:dyDescent="0.2">
      <c r="A351" s="97">
        <v>327</v>
      </c>
      <c r="B351" s="17" t="s">
        <v>15</v>
      </c>
      <c r="C351" s="103" t="s">
        <v>18</v>
      </c>
      <c r="D351" s="103" t="s">
        <v>18</v>
      </c>
      <c r="E351" s="103" t="s">
        <v>18</v>
      </c>
      <c r="F351" s="103" t="s">
        <v>18</v>
      </c>
      <c r="G351" s="103" t="s">
        <v>18</v>
      </c>
      <c r="H351" s="103" t="s">
        <v>18</v>
      </c>
      <c r="I351" s="103" t="s">
        <v>18</v>
      </c>
      <c r="J351" s="103" t="s">
        <v>18</v>
      </c>
      <c r="K351" s="103" t="s">
        <v>18</v>
      </c>
      <c r="L351" s="103" t="s">
        <v>18</v>
      </c>
      <c r="M351" s="103" t="s">
        <v>18</v>
      </c>
      <c r="N351" s="103" t="s">
        <v>18</v>
      </c>
      <c r="O351" s="103" t="s">
        <v>18</v>
      </c>
      <c r="P351" s="103" t="s">
        <v>18</v>
      </c>
      <c r="Q351" s="99">
        <v>327</v>
      </c>
    </row>
    <row r="352" spans="1:17" ht="12.75" customHeight="1" x14ac:dyDescent="0.2">
      <c r="A352" s="97">
        <v>328</v>
      </c>
      <c r="B352" s="22" t="s">
        <v>121</v>
      </c>
      <c r="C352" s="101">
        <f t="shared" ref="C352:P352" si="431">SUM(C353)-SUM(C354)</f>
        <v>-452.20000000000005</v>
      </c>
      <c r="D352" s="101">
        <f t="shared" si="431"/>
        <v>-115.80000000000001</v>
      </c>
      <c r="E352" s="101">
        <f t="shared" si="431"/>
        <v>-101.09999999999997</v>
      </c>
      <c r="F352" s="101">
        <f t="shared" si="431"/>
        <v>-119.89999999999998</v>
      </c>
      <c r="G352" s="101">
        <f t="shared" si="431"/>
        <v>-115.40000000000003</v>
      </c>
      <c r="H352" s="101">
        <f t="shared" si="431"/>
        <v>-551.09999999999991</v>
      </c>
      <c r="I352" s="101">
        <f t="shared" si="431"/>
        <v>-137.60000000000002</v>
      </c>
      <c r="J352" s="101">
        <f t="shared" si="431"/>
        <v>-136.89999999999998</v>
      </c>
      <c r="K352" s="101">
        <f t="shared" si="431"/>
        <v>-142.60000000000002</v>
      </c>
      <c r="L352" s="101">
        <f t="shared" si="431"/>
        <v>-134</v>
      </c>
      <c r="M352" s="101">
        <f t="shared" si="431"/>
        <v>-417.6</v>
      </c>
      <c r="N352" s="101">
        <f t="shared" si="431"/>
        <v>-159.30000000000001</v>
      </c>
      <c r="O352" s="101">
        <f t="shared" si="431"/>
        <v>-140.80000000000001</v>
      </c>
      <c r="P352" s="101">
        <f t="shared" si="431"/>
        <v>-117.5</v>
      </c>
      <c r="Q352" s="99">
        <v>328</v>
      </c>
    </row>
    <row r="353" spans="1:17" ht="12.75" customHeight="1" x14ac:dyDescent="0.2">
      <c r="A353" s="97">
        <v>329</v>
      </c>
      <c r="B353" s="17" t="s">
        <v>14</v>
      </c>
      <c r="C353" s="101">
        <f t="shared" ref="C353:C354" si="432">SUM(D353,E353,F353,G353)</f>
        <v>1142.3</v>
      </c>
      <c r="D353" s="101">
        <v>275.7</v>
      </c>
      <c r="E353" s="101">
        <v>282.3</v>
      </c>
      <c r="F353" s="101">
        <v>286.60000000000002</v>
      </c>
      <c r="G353" s="101">
        <v>297.7</v>
      </c>
      <c r="H353" s="101">
        <f t="shared" ref="H353:H354" si="433">SUM(I353,J353,K353,L353)</f>
        <v>1246.9000000000001</v>
      </c>
      <c r="I353" s="101">
        <v>308.2</v>
      </c>
      <c r="J353" s="101">
        <v>315.8</v>
      </c>
      <c r="K353" s="101">
        <v>305.39999999999998</v>
      </c>
      <c r="L353" s="101">
        <v>317.5</v>
      </c>
      <c r="M353" s="101">
        <f t="shared" ref="M353:M354" si="434">SUM(N353,O353,P353)</f>
        <v>953.30000000000007</v>
      </c>
      <c r="N353" s="101">
        <v>327</v>
      </c>
      <c r="O353" s="101">
        <v>324.2</v>
      </c>
      <c r="P353" s="101">
        <v>302.10000000000002</v>
      </c>
      <c r="Q353" s="99">
        <v>329</v>
      </c>
    </row>
    <row r="354" spans="1:17" ht="12.75" customHeight="1" x14ac:dyDescent="0.2">
      <c r="A354" s="97">
        <v>330</v>
      </c>
      <c r="B354" s="17" t="s">
        <v>15</v>
      </c>
      <c r="C354" s="101">
        <f t="shared" si="432"/>
        <v>1594.5</v>
      </c>
      <c r="D354" s="101">
        <v>391.5</v>
      </c>
      <c r="E354" s="101">
        <v>383.4</v>
      </c>
      <c r="F354" s="101">
        <v>406.5</v>
      </c>
      <c r="G354" s="101">
        <v>413.1</v>
      </c>
      <c r="H354" s="101">
        <f t="shared" si="433"/>
        <v>1798</v>
      </c>
      <c r="I354" s="101">
        <v>445.8</v>
      </c>
      <c r="J354" s="101">
        <v>452.7</v>
      </c>
      <c r="K354" s="101">
        <v>448</v>
      </c>
      <c r="L354" s="101">
        <v>451.5</v>
      </c>
      <c r="M354" s="101">
        <f t="shared" si="434"/>
        <v>1370.9</v>
      </c>
      <c r="N354" s="101">
        <v>486.3</v>
      </c>
      <c r="O354" s="101">
        <v>465</v>
      </c>
      <c r="P354" s="101">
        <v>419.6</v>
      </c>
      <c r="Q354" s="99">
        <v>330</v>
      </c>
    </row>
    <row r="355" spans="1:17" ht="12.75" customHeight="1" x14ac:dyDescent="0.2">
      <c r="A355" s="97">
        <v>331</v>
      </c>
      <c r="B355" s="25" t="s">
        <v>122</v>
      </c>
      <c r="C355" s="101">
        <f>SUM(C356)-SUM(C357)</f>
        <v>215.29999999999995</v>
      </c>
      <c r="D355" s="101">
        <f>SUM(D356)-SUM(D357)</f>
        <v>41.000000000000057</v>
      </c>
      <c r="E355" s="101">
        <f>SUM(E356)-SUM(E357)</f>
        <v>67.900000000000034</v>
      </c>
      <c r="F355" s="101">
        <f>SUM(F356)-SUM(F357)</f>
        <v>44.5</v>
      </c>
      <c r="G355" s="101">
        <f>SUM(G356)-SUM(G357)</f>
        <v>61.900000000000034</v>
      </c>
      <c r="H355" s="101">
        <f>SUM(H356)-SUM(H357)</f>
        <v>150.5</v>
      </c>
      <c r="I355" s="101">
        <f>SUM(I356)-SUM(I357)</f>
        <v>40.299999999999955</v>
      </c>
      <c r="J355" s="101">
        <f>SUM(J356)-SUM(J357)</f>
        <v>47.099999999999966</v>
      </c>
      <c r="K355" s="101">
        <f>SUM(K356)-SUM(K357)</f>
        <v>20.799999999999955</v>
      </c>
      <c r="L355" s="101">
        <f>SUM(L356)-SUM(L357)</f>
        <v>42.299999999999955</v>
      </c>
      <c r="M355" s="101">
        <f>SUM(M356)-SUM(M357)</f>
        <v>68.600000000000136</v>
      </c>
      <c r="N355" s="101">
        <f>SUM(N356)-SUM(N357)</f>
        <v>17.700000000000045</v>
      </c>
      <c r="O355" s="101">
        <f>SUM(O356)-SUM(O357)</f>
        <v>26.399999999999977</v>
      </c>
      <c r="P355" s="101">
        <f>SUM(P356)-SUM(P357)</f>
        <v>24.5</v>
      </c>
      <c r="Q355" s="99">
        <v>331</v>
      </c>
    </row>
    <row r="356" spans="1:17" ht="12.75" customHeight="1" x14ac:dyDescent="0.2">
      <c r="A356" s="97">
        <v>332</v>
      </c>
      <c r="B356" s="17" t="s">
        <v>14</v>
      </c>
      <c r="C356" s="101">
        <f t="shared" ref="C356:C357" si="435">SUM(D356,E356,F356,G356)</f>
        <v>1517.6</v>
      </c>
      <c r="D356" s="101">
        <v>365.3</v>
      </c>
      <c r="E356" s="101">
        <v>380.20000000000005</v>
      </c>
      <c r="F356" s="101">
        <v>382.49999999999994</v>
      </c>
      <c r="G356" s="101">
        <v>389.6</v>
      </c>
      <c r="H356" s="101">
        <f t="shared" ref="H356:H357" si="436">SUM(I356,J356,K356,L356)</f>
        <v>1511.8000000000002</v>
      </c>
      <c r="I356" s="101">
        <v>384.4</v>
      </c>
      <c r="J356" s="101">
        <v>374.09999999999997</v>
      </c>
      <c r="K356" s="101">
        <v>373.4</v>
      </c>
      <c r="L356" s="101">
        <v>379.9</v>
      </c>
      <c r="M356" s="101">
        <f t="shared" ref="M356:M357" si="437">SUM(N356,O356,P356)</f>
        <v>1194.3000000000002</v>
      </c>
      <c r="N356" s="101">
        <v>375.70000000000005</v>
      </c>
      <c r="O356" s="101">
        <v>394.6</v>
      </c>
      <c r="P356" s="101">
        <v>424.00000000000006</v>
      </c>
      <c r="Q356" s="99">
        <v>332</v>
      </c>
    </row>
    <row r="357" spans="1:17" ht="12.75" customHeight="1" x14ac:dyDescent="0.2">
      <c r="A357" s="97">
        <v>333</v>
      </c>
      <c r="B357" s="17" t="s">
        <v>15</v>
      </c>
      <c r="C357" s="101">
        <f t="shared" si="435"/>
        <v>1302.3</v>
      </c>
      <c r="D357" s="101">
        <v>324.29999999999995</v>
      </c>
      <c r="E357" s="101">
        <v>312.3</v>
      </c>
      <c r="F357" s="101">
        <v>337.99999999999994</v>
      </c>
      <c r="G357" s="101">
        <v>327.7</v>
      </c>
      <c r="H357" s="101">
        <f t="shared" si="436"/>
        <v>1361.3000000000002</v>
      </c>
      <c r="I357" s="101">
        <v>344.1</v>
      </c>
      <c r="J357" s="101">
        <v>327</v>
      </c>
      <c r="K357" s="101">
        <v>352.6</v>
      </c>
      <c r="L357" s="101">
        <v>337.6</v>
      </c>
      <c r="M357" s="101">
        <f t="shared" si="437"/>
        <v>1125.7</v>
      </c>
      <c r="N357" s="101">
        <v>358</v>
      </c>
      <c r="O357" s="101">
        <v>368.20000000000005</v>
      </c>
      <c r="P357" s="101">
        <v>399.50000000000006</v>
      </c>
      <c r="Q357" s="99">
        <v>333</v>
      </c>
    </row>
    <row r="358" spans="1:17" ht="25.5" customHeight="1" x14ac:dyDescent="0.2">
      <c r="A358" s="97">
        <v>334</v>
      </c>
      <c r="B358" s="49" t="s">
        <v>453</v>
      </c>
      <c r="C358" s="101">
        <f t="shared" ref="C358" si="438">SUM(C359)-SUM(C360)</f>
        <v>0</v>
      </c>
      <c r="D358" s="101">
        <f t="shared" ref="D358:G358" si="439">SUM(D359)-SUM(D360)</f>
        <v>0</v>
      </c>
      <c r="E358" s="101">
        <f t="shared" si="439"/>
        <v>0</v>
      </c>
      <c r="F358" s="101">
        <f t="shared" si="439"/>
        <v>0</v>
      </c>
      <c r="G358" s="101">
        <f t="shared" si="439"/>
        <v>0</v>
      </c>
      <c r="H358" s="101">
        <f t="shared" ref="H358:P358" si="440">SUM(H359)-SUM(H360)</f>
        <v>0</v>
      </c>
      <c r="I358" s="101">
        <f t="shared" si="440"/>
        <v>0</v>
      </c>
      <c r="J358" s="101">
        <f t="shared" si="440"/>
        <v>0</v>
      </c>
      <c r="K358" s="101">
        <f t="shared" si="440"/>
        <v>0</v>
      </c>
      <c r="L358" s="101">
        <f t="shared" si="440"/>
        <v>0</v>
      </c>
      <c r="M358" s="101">
        <f t="shared" si="440"/>
        <v>0</v>
      </c>
      <c r="N358" s="101">
        <f t="shared" si="440"/>
        <v>0</v>
      </c>
      <c r="O358" s="101">
        <f t="shared" si="440"/>
        <v>0</v>
      </c>
      <c r="P358" s="101">
        <f t="shared" si="440"/>
        <v>0</v>
      </c>
      <c r="Q358" s="99">
        <v>334</v>
      </c>
    </row>
    <row r="359" spans="1:17" ht="12.75" customHeight="1" x14ac:dyDescent="0.2">
      <c r="A359" s="97">
        <v>335</v>
      </c>
      <c r="B359" s="17" t="s">
        <v>14</v>
      </c>
      <c r="C359" s="103" t="s">
        <v>18</v>
      </c>
      <c r="D359" s="103" t="s">
        <v>18</v>
      </c>
      <c r="E359" s="103" t="s">
        <v>18</v>
      </c>
      <c r="F359" s="103" t="s">
        <v>18</v>
      </c>
      <c r="G359" s="103" t="s">
        <v>18</v>
      </c>
      <c r="H359" s="103" t="s">
        <v>18</v>
      </c>
      <c r="I359" s="103" t="s">
        <v>18</v>
      </c>
      <c r="J359" s="103" t="s">
        <v>18</v>
      </c>
      <c r="K359" s="103" t="s">
        <v>18</v>
      </c>
      <c r="L359" s="103" t="s">
        <v>18</v>
      </c>
      <c r="M359" s="103" t="s">
        <v>18</v>
      </c>
      <c r="N359" s="103" t="s">
        <v>18</v>
      </c>
      <c r="O359" s="103" t="s">
        <v>18</v>
      </c>
      <c r="P359" s="103" t="s">
        <v>18</v>
      </c>
      <c r="Q359" s="99">
        <v>335</v>
      </c>
    </row>
    <row r="360" spans="1:17" ht="12.75" customHeight="1" x14ac:dyDescent="0.2">
      <c r="A360" s="97">
        <v>336</v>
      </c>
      <c r="B360" s="17" t="s">
        <v>15</v>
      </c>
      <c r="C360" s="103" t="s">
        <v>18</v>
      </c>
      <c r="D360" s="103" t="s">
        <v>18</v>
      </c>
      <c r="E360" s="103" t="s">
        <v>18</v>
      </c>
      <c r="F360" s="103" t="s">
        <v>18</v>
      </c>
      <c r="G360" s="103" t="s">
        <v>18</v>
      </c>
      <c r="H360" s="103" t="s">
        <v>18</v>
      </c>
      <c r="I360" s="103" t="s">
        <v>18</v>
      </c>
      <c r="J360" s="103" t="s">
        <v>18</v>
      </c>
      <c r="K360" s="103" t="s">
        <v>18</v>
      </c>
      <c r="L360" s="103" t="s">
        <v>18</v>
      </c>
      <c r="M360" s="103" t="s">
        <v>18</v>
      </c>
      <c r="N360" s="103" t="s">
        <v>18</v>
      </c>
      <c r="O360" s="103" t="s">
        <v>18</v>
      </c>
      <c r="P360" s="103" t="s">
        <v>18</v>
      </c>
      <c r="Q360" s="99">
        <v>336</v>
      </c>
    </row>
    <row r="361" spans="1:17" ht="12.75" customHeight="1" x14ac:dyDescent="0.2">
      <c r="A361" s="97">
        <v>337</v>
      </c>
      <c r="B361" s="21" t="s">
        <v>467</v>
      </c>
      <c r="C361" s="102">
        <f t="shared" ref="C361:P361" si="441">SUM(C362)-SUM(C363)</f>
        <v>0</v>
      </c>
      <c r="D361" s="102">
        <f t="shared" si="441"/>
        <v>0</v>
      </c>
      <c r="E361" s="102">
        <f t="shared" si="441"/>
        <v>0</v>
      </c>
      <c r="F361" s="102">
        <f t="shared" si="441"/>
        <v>0</v>
      </c>
      <c r="G361" s="102">
        <f t="shared" si="441"/>
        <v>0</v>
      </c>
      <c r="H361" s="102">
        <f t="shared" si="441"/>
        <v>0</v>
      </c>
      <c r="I361" s="102">
        <f t="shared" si="441"/>
        <v>0</v>
      </c>
      <c r="J361" s="102">
        <f t="shared" si="441"/>
        <v>0</v>
      </c>
      <c r="K361" s="102">
        <f t="shared" si="441"/>
        <v>0</v>
      </c>
      <c r="L361" s="102">
        <f t="shared" si="441"/>
        <v>0</v>
      </c>
      <c r="M361" s="102">
        <f t="shared" si="441"/>
        <v>0</v>
      </c>
      <c r="N361" s="102">
        <f t="shared" si="441"/>
        <v>0</v>
      </c>
      <c r="O361" s="102">
        <f t="shared" si="441"/>
        <v>0</v>
      </c>
      <c r="P361" s="102">
        <f t="shared" si="441"/>
        <v>0</v>
      </c>
      <c r="Q361" s="99">
        <v>337</v>
      </c>
    </row>
    <row r="362" spans="1:17" ht="12.75" customHeight="1" x14ac:dyDescent="0.2">
      <c r="A362" s="97">
        <v>338</v>
      </c>
      <c r="B362" s="17" t="s">
        <v>14</v>
      </c>
      <c r="C362" s="101">
        <f t="shared" ref="C362:P363" si="442">SUM(C365,C368)</f>
        <v>0</v>
      </c>
      <c r="D362" s="101">
        <f t="shared" si="442"/>
        <v>0</v>
      </c>
      <c r="E362" s="101">
        <f t="shared" si="442"/>
        <v>0</v>
      </c>
      <c r="F362" s="101">
        <f t="shared" si="442"/>
        <v>0</v>
      </c>
      <c r="G362" s="101">
        <f t="shared" si="442"/>
        <v>0</v>
      </c>
      <c r="H362" s="101">
        <f t="shared" si="442"/>
        <v>0</v>
      </c>
      <c r="I362" s="101">
        <f t="shared" si="442"/>
        <v>0</v>
      </c>
      <c r="J362" s="101">
        <f t="shared" si="442"/>
        <v>0</v>
      </c>
      <c r="K362" s="101">
        <f t="shared" si="442"/>
        <v>0</v>
      </c>
      <c r="L362" s="101">
        <f t="shared" si="442"/>
        <v>0</v>
      </c>
      <c r="M362" s="101">
        <f t="shared" si="442"/>
        <v>0</v>
      </c>
      <c r="N362" s="101">
        <f t="shared" si="442"/>
        <v>0</v>
      </c>
      <c r="O362" s="101">
        <f t="shared" si="442"/>
        <v>0</v>
      </c>
      <c r="P362" s="101">
        <f t="shared" si="442"/>
        <v>0</v>
      </c>
      <c r="Q362" s="99">
        <v>338</v>
      </c>
    </row>
    <row r="363" spans="1:17" ht="12.75" customHeight="1" x14ac:dyDescent="0.2">
      <c r="A363" s="97">
        <v>339</v>
      </c>
      <c r="B363" s="17" t="s">
        <v>15</v>
      </c>
      <c r="C363" s="101">
        <f t="shared" si="442"/>
        <v>0</v>
      </c>
      <c r="D363" s="101">
        <f t="shared" si="442"/>
        <v>0</v>
      </c>
      <c r="E363" s="101">
        <f t="shared" si="442"/>
        <v>0</v>
      </c>
      <c r="F363" s="101">
        <f t="shared" si="442"/>
        <v>0</v>
      </c>
      <c r="G363" s="101">
        <f t="shared" si="442"/>
        <v>0</v>
      </c>
      <c r="H363" s="101">
        <f t="shared" si="442"/>
        <v>0</v>
      </c>
      <c r="I363" s="101">
        <f t="shared" si="442"/>
        <v>0</v>
      </c>
      <c r="J363" s="101">
        <f t="shared" si="442"/>
        <v>0</v>
      </c>
      <c r="K363" s="101">
        <f t="shared" si="442"/>
        <v>0</v>
      </c>
      <c r="L363" s="101">
        <f t="shared" si="442"/>
        <v>0</v>
      </c>
      <c r="M363" s="101">
        <f t="shared" si="442"/>
        <v>0</v>
      </c>
      <c r="N363" s="101">
        <f t="shared" si="442"/>
        <v>0</v>
      </c>
      <c r="O363" s="101">
        <f t="shared" si="442"/>
        <v>0</v>
      </c>
      <c r="P363" s="101">
        <f t="shared" si="442"/>
        <v>0</v>
      </c>
      <c r="Q363" s="99">
        <v>339</v>
      </c>
    </row>
    <row r="364" spans="1:17" ht="25.5" customHeight="1" x14ac:dyDescent="0.2">
      <c r="A364" s="97">
        <v>340</v>
      </c>
      <c r="B364" s="49" t="s">
        <v>468</v>
      </c>
      <c r="C364" s="101">
        <f t="shared" ref="C364" si="443">SUM(C365)-SUM(C366)</f>
        <v>0</v>
      </c>
      <c r="D364" s="101">
        <f t="shared" ref="D364:G364" si="444">SUM(D365)-SUM(D366)</f>
        <v>0</v>
      </c>
      <c r="E364" s="101">
        <f t="shared" si="444"/>
        <v>0</v>
      </c>
      <c r="F364" s="101">
        <f t="shared" si="444"/>
        <v>0</v>
      </c>
      <c r="G364" s="101">
        <f t="shared" si="444"/>
        <v>0</v>
      </c>
      <c r="H364" s="101">
        <f t="shared" ref="H364:P364" si="445">SUM(H365)-SUM(H366)</f>
        <v>0</v>
      </c>
      <c r="I364" s="101">
        <f t="shared" si="445"/>
        <v>0</v>
      </c>
      <c r="J364" s="101">
        <f t="shared" si="445"/>
        <v>0</v>
      </c>
      <c r="K364" s="101">
        <f t="shared" si="445"/>
        <v>0</v>
      </c>
      <c r="L364" s="101">
        <f t="shared" si="445"/>
        <v>0</v>
      </c>
      <c r="M364" s="101">
        <f t="shared" si="445"/>
        <v>0</v>
      </c>
      <c r="N364" s="101">
        <f t="shared" si="445"/>
        <v>0</v>
      </c>
      <c r="O364" s="101">
        <f t="shared" si="445"/>
        <v>0</v>
      </c>
      <c r="P364" s="101">
        <f t="shared" si="445"/>
        <v>0</v>
      </c>
      <c r="Q364" s="99">
        <v>340</v>
      </c>
    </row>
    <row r="365" spans="1:17" ht="12.75" customHeight="1" x14ac:dyDescent="0.2">
      <c r="A365" s="97">
        <v>341</v>
      </c>
      <c r="B365" s="17" t="s">
        <v>14</v>
      </c>
      <c r="C365" s="103" t="s">
        <v>18</v>
      </c>
      <c r="D365" s="103" t="s">
        <v>18</v>
      </c>
      <c r="E365" s="103" t="s">
        <v>18</v>
      </c>
      <c r="F365" s="103" t="s">
        <v>18</v>
      </c>
      <c r="G365" s="103" t="s">
        <v>18</v>
      </c>
      <c r="H365" s="103" t="s">
        <v>18</v>
      </c>
      <c r="I365" s="103" t="s">
        <v>18</v>
      </c>
      <c r="J365" s="103" t="s">
        <v>18</v>
      </c>
      <c r="K365" s="103" t="s">
        <v>18</v>
      </c>
      <c r="L365" s="103" t="s">
        <v>18</v>
      </c>
      <c r="M365" s="103" t="s">
        <v>18</v>
      </c>
      <c r="N365" s="103" t="s">
        <v>18</v>
      </c>
      <c r="O365" s="103" t="s">
        <v>18</v>
      </c>
      <c r="P365" s="103" t="s">
        <v>18</v>
      </c>
      <c r="Q365" s="99">
        <v>341</v>
      </c>
    </row>
    <row r="366" spans="1:17" ht="12.75" customHeight="1" x14ac:dyDescent="0.2">
      <c r="A366" s="97">
        <v>342</v>
      </c>
      <c r="B366" s="17" t="s">
        <v>15</v>
      </c>
      <c r="C366" s="103" t="s">
        <v>18</v>
      </c>
      <c r="D366" s="103" t="s">
        <v>18</v>
      </c>
      <c r="E366" s="103" t="s">
        <v>18</v>
      </c>
      <c r="F366" s="103" t="s">
        <v>18</v>
      </c>
      <c r="G366" s="103" t="s">
        <v>18</v>
      </c>
      <c r="H366" s="103" t="s">
        <v>18</v>
      </c>
      <c r="I366" s="103" t="s">
        <v>18</v>
      </c>
      <c r="J366" s="103" t="s">
        <v>18</v>
      </c>
      <c r="K366" s="103" t="s">
        <v>18</v>
      </c>
      <c r="L366" s="103" t="s">
        <v>18</v>
      </c>
      <c r="M366" s="103" t="s">
        <v>18</v>
      </c>
      <c r="N366" s="103" t="s">
        <v>18</v>
      </c>
      <c r="O366" s="103" t="s">
        <v>18</v>
      </c>
      <c r="P366" s="103" t="s">
        <v>18</v>
      </c>
      <c r="Q366" s="99">
        <v>342</v>
      </c>
    </row>
    <row r="367" spans="1:17" ht="12.75" customHeight="1" x14ac:dyDescent="0.2">
      <c r="A367" s="97">
        <v>343</v>
      </c>
      <c r="B367" s="22" t="s">
        <v>469</v>
      </c>
      <c r="C367" s="101">
        <f t="shared" ref="C367:P367" si="446">SUM(C368)-SUM(C369)</f>
        <v>0</v>
      </c>
      <c r="D367" s="101">
        <f t="shared" si="446"/>
        <v>0</v>
      </c>
      <c r="E367" s="101">
        <f t="shared" si="446"/>
        <v>0</v>
      </c>
      <c r="F367" s="101">
        <f t="shared" si="446"/>
        <v>0</v>
      </c>
      <c r="G367" s="101">
        <f t="shared" si="446"/>
        <v>0</v>
      </c>
      <c r="H367" s="101">
        <f t="shared" si="446"/>
        <v>0</v>
      </c>
      <c r="I367" s="101">
        <f t="shared" si="446"/>
        <v>0</v>
      </c>
      <c r="J367" s="101">
        <f t="shared" si="446"/>
        <v>0</v>
      </c>
      <c r="K367" s="101">
        <f t="shared" si="446"/>
        <v>0</v>
      </c>
      <c r="L367" s="101">
        <f t="shared" si="446"/>
        <v>0</v>
      </c>
      <c r="M367" s="101">
        <f t="shared" si="446"/>
        <v>0</v>
      </c>
      <c r="N367" s="101">
        <f t="shared" si="446"/>
        <v>0</v>
      </c>
      <c r="O367" s="101">
        <f t="shared" si="446"/>
        <v>0</v>
      </c>
      <c r="P367" s="101">
        <f t="shared" si="446"/>
        <v>0</v>
      </c>
      <c r="Q367" s="99">
        <v>343</v>
      </c>
    </row>
    <row r="368" spans="1:17" ht="12.75" customHeight="1" x14ac:dyDescent="0.2">
      <c r="A368" s="97">
        <v>344</v>
      </c>
      <c r="B368" s="17" t="s">
        <v>14</v>
      </c>
      <c r="C368" s="103" t="s">
        <v>18</v>
      </c>
      <c r="D368" s="103" t="s">
        <v>18</v>
      </c>
      <c r="E368" s="103" t="s">
        <v>18</v>
      </c>
      <c r="F368" s="103" t="s">
        <v>18</v>
      </c>
      <c r="G368" s="103" t="s">
        <v>18</v>
      </c>
      <c r="H368" s="103" t="s">
        <v>18</v>
      </c>
      <c r="I368" s="103" t="s">
        <v>18</v>
      </c>
      <c r="J368" s="103" t="s">
        <v>18</v>
      </c>
      <c r="K368" s="103" t="s">
        <v>18</v>
      </c>
      <c r="L368" s="103" t="s">
        <v>18</v>
      </c>
      <c r="M368" s="103" t="s">
        <v>18</v>
      </c>
      <c r="N368" s="103" t="s">
        <v>18</v>
      </c>
      <c r="O368" s="103" t="s">
        <v>18</v>
      </c>
      <c r="P368" s="103" t="s">
        <v>18</v>
      </c>
      <c r="Q368" s="99">
        <v>344</v>
      </c>
    </row>
    <row r="369" spans="1:17" ht="12.75" customHeight="1" x14ac:dyDescent="0.2">
      <c r="A369" s="97">
        <v>345</v>
      </c>
      <c r="B369" s="17" t="s">
        <v>15</v>
      </c>
      <c r="C369" s="103" t="s">
        <v>18</v>
      </c>
      <c r="D369" s="103" t="s">
        <v>18</v>
      </c>
      <c r="E369" s="103" t="s">
        <v>18</v>
      </c>
      <c r="F369" s="103" t="s">
        <v>18</v>
      </c>
      <c r="G369" s="103" t="s">
        <v>18</v>
      </c>
      <c r="H369" s="103" t="s">
        <v>18</v>
      </c>
      <c r="I369" s="103" t="s">
        <v>18</v>
      </c>
      <c r="J369" s="103" t="s">
        <v>18</v>
      </c>
      <c r="K369" s="103" t="s">
        <v>18</v>
      </c>
      <c r="L369" s="103" t="s">
        <v>18</v>
      </c>
      <c r="M369" s="103" t="s">
        <v>18</v>
      </c>
      <c r="N369" s="103" t="s">
        <v>18</v>
      </c>
      <c r="O369" s="103" t="s">
        <v>18</v>
      </c>
      <c r="P369" s="103" t="s">
        <v>18</v>
      </c>
      <c r="Q369" s="99">
        <v>345</v>
      </c>
    </row>
    <row r="370" spans="1:17" ht="12.75" customHeight="1" x14ac:dyDescent="0.2">
      <c r="A370" s="97">
        <v>346</v>
      </c>
      <c r="B370" s="25" t="s">
        <v>470</v>
      </c>
      <c r="C370" s="101">
        <f t="shared" ref="C370:P370" si="447">SUM(C371)-SUM(C372)</f>
        <v>0</v>
      </c>
      <c r="D370" s="101">
        <f t="shared" si="447"/>
        <v>0</v>
      </c>
      <c r="E370" s="101">
        <f t="shared" si="447"/>
        <v>0</v>
      </c>
      <c r="F370" s="101">
        <f t="shared" si="447"/>
        <v>0</v>
      </c>
      <c r="G370" s="101">
        <f t="shared" si="447"/>
        <v>0</v>
      </c>
      <c r="H370" s="101">
        <f t="shared" si="447"/>
        <v>0</v>
      </c>
      <c r="I370" s="101">
        <f t="shared" ref="I370:L370" si="448">SUM(I371)-SUM(I372)</f>
        <v>0</v>
      </c>
      <c r="J370" s="101">
        <f t="shared" si="448"/>
        <v>0</v>
      </c>
      <c r="K370" s="101">
        <f t="shared" si="448"/>
        <v>0</v>
      </c>
      <c r="L370" s="101">
        <f t="shared" si="448"/>
        <v>0</v>
      </c>
      <c r="M370" s="101">
        <f t="shared" si="447"/>
        <v>0</v>
      </c>
      <c r="N370" s="101">
        <f t="shared" si="447"/>
        <v>0</v>
      </c>
      <c r="O370" s="101">
        <f t="shared" si="447"/>
        <v>0</v>
      </c>
      <c r="P370" s="101">
        <f t="shared" si="447"/>
        <v>0</v>
      </c>
      <c r="Q370" s="99">
        <v>346</v>
      </c>
    </row>
    <row r="371" spans="1:17" ht="12.75" customHeight="1" x14ac:dyDescent="0.2">
      <c r="A371" s="97">
        <v>347</v>
      </c>
      <c r="B371" s="17" t="s">
        <v>14</v>
      </c>
      <c r="C371" s="103" t="s">
        <v>18</v>
      </c>
      <c r="D371" s="103" t="s">
        <v>18</v>
      </c>
      <c r="E371" s="103" t="s">
        <v>18</v>
      </c>
      <c r="F371" s="103" t="s">
        <v>18</v>
      </c>
      <c r="G371" s="103" t="s">
        <v>18</v>
      </c>
      <c r="H371" s="103" t="s">
        <v>18</v>
      </c>
      <c r="I371" s="103" t="s">
        <v>18</v>
      </c>
      <c r="J371" s="103" t="s">
        <v>18</v>
      </c>
      <c r="K371" s="103" t="s">
        <v>18</v>
      </c>
      <c r="L371" s="103" t="s">
        <v>18</v>
      </c>
      <c r="M371" s="103" t="s">
        <v>18</v>
      </c>
      <c r="N371" s="103" t="s">
        <v>18</v>
      </c>
      <c r="O371" s="103" t="s">
        <v>18</v>
      </c>
      <c r="P371" s="103" t="s">
        <v>18</v>
      </c>
      <c r="Q371" s="99">
        <v>347</v>
      </c>
    </row>
    <row r="372" spans="1:17" ht="12.75" customHeight="1" x14ac:dyDescent="0.2">
      <c r="A372" s="97">
        <v>348</v>
      </c>
      <c r="B372" s="17" t="s">
        <v>15</v>
      </c>
      <c r="C372" s="103" t="s">
        <v>18</v>
      </c>
      <c r="D372" s="103" t="s">
        <v>18</v>
      </c>
      <c r="E372" s="103" t="s">
        <v>18</v>
      </c>
      <c r="F372" s="103" t="s">
        <v>18</v>
      </c>
      <c r="G372" s="103" t="s">
        <v>18</v>
      </c>
      <c r="H372" s="103" t="s">
        <v>18</v>
      </c>
      <c r="I372" s="103" t="s">
        <v>18</v>
      </c>
      <c r="J372" s="103" t="s">
        <v>18</v>
      </c>
      <c r="K372" s="103" t="s">
        <v>18</v>
      </c>
      <c r="L372" s="103" t="s">
        <v>18</v>
      </c>
      <c r="M372" s="103" t="s">
        <v>18</v>
      </c>
      <c r="N372" s="103" t="s">
        <v>18</v>
      </c>
      <c r="O372" s="103" t="s">
        <v>18</v>
      </c>
      <c r="P372" s="103" t="s">
        <v>18</v>
      </c>
      <c r="Q372" s="99">
        <v>348</v>
      </c>
    </row>
    <row r="373" spans="1:17" ht="12.75" customHeight="1" x14ac:dyDescent="0.2">
      <c r="A373" s="97">
        <v>349</v>
      </c>
      <c r="B373" s="20" t="s">
        <v>123</v>
      </c>
      <c r="C373" s="102">
        <f t="shared" ref="C373:P373" si="449">SUM(C374)-SUM(C375)</f>
        <v>0</v>
      </c>
      <c r="D373" s="102">
        <f t="shared" si="449"/>
        <v>0</v>
      </c>
      <c r="E373" s="102">
        <f t="shared" si="449"/>
        <v>0</v>
      </c>
      <c r="F373" s="102">
        <f t="shared" si="449"/>
        <v>0</v>
      </c>
      <c r="G373" s="102">
        <f t="shared" si="449"/>
        <v>0</v>
      </c>
      <c r="H373" s="102">
        <f t="shared" si="449"/>
        <v>0</v>
      </c>
      <c r="I373" s="102">
        <f t="shared" ref="I373:L373" si="450">SUM(I374)-SUM(I375)</f>
        <v>0</v>
      </c>
      <c r="J373" s="102">
        <f t="shared" si="450"/>
        <v>0</v>
      </c>
      <c r="K373" s="102">
        <f t="shared" si="450"/>
        <v>0</v>
      </c>
      <c r="L373" s="102">
        <f t="shared" si="450"/>
        <v>0</v>
      </c>
      <c r="M373" s="102">
        <f t="shared" si="449"/>
        <v>0</v>
      </c>
      <c r="N373" s="102">
        <f t="shared" si="449"/>
        <v>0</v>
      </c>
      <c r="O373" s="102">
        <f t="shared" si="449"/>
        <v>0</v>
      </c>
      <c r="P373" s="102">
        <f t="shared" si="449"/>
        <v>0</v>
      </c>
      <c r="Q373" s="99">
        <v>349</v>
      </c>
    </row>
    <row r="374" spans="1:17" ht="12.75" customHeight="1" x14ac:dyDescent="0.2">
      <c r="A374" s="97">
        <v>350</v>
      </c>
      <c r="B374" s="17" t="s">
        <v>14</v>
      </c>
      <c r="C374" s="101">
        <f t="shared" ref="C374:P375" si="451">SUM(C377,C380,C383)</f>
        <v>0</v>
      </c>
      <c r="D374" s="101">
        <f t="shared" si="451"/>
        <v>0</v>
      </c>
      <c r="E374" s="101">
        <f t="shared" si="451"/>
        <v>0</v>
      </c>
      <c r="F374" s="101">
        <f t="shared" si="451"/>
        <v>0</v>
      </c>
      <c r="G374" s="101">
        <f t="shared" si="451"/>
        <v>0</v>
      </c>
      <c r="H374" s="101">
        <f t="shared" si="451"/>
        <v>0</v>
      </c>
      <c r="I374" s="101">
        <f t="shared" si="451"/>
        <v>0</v>
      </c>
      <c r="J374" s="101">
        <f t="shared" si="451"/>
        <v>0</v>
      </c>
      <c r="K374" s="101">
        <f t="shared" si="451"/>
        <v>0</v>
      </c>
      <c r="L374" s="101">
        <f t="shared" si="451"/>
        <v>0</v>
      </c>
      <c r="M374" s="101">
        <f t="shared" si="451"/>
        <v>0</v>
      </c>
      <c r="N374" s="101">
        <f t="shared" si="451"/>
        <v>0</v>
      </c>
      <c r="O374" s="101">
        <f t="shared" si="451"/>
        <v>0</v>
      </c>
      <c r="P374" s="101">
        <f t="shared" si="451"/>
        <v>0</v>
      </c>
      <c r="Q374" s="99">
        <v>350</v>
      </c>
    </row>
    <row r="375" spans="1:17" ht="12.75" customHeight="1" x14ac:dyDescent="0.2">
      <c r="A375" s="97">
        <v>351</v>
      </c>
      <c r="B375" s="17" t="s">
        <v>15</v>
      </c>
      <c r="C375" s="101">
        <f t="shared" si="451"/>
        <v>0</v>
      </c>
      <c r="D375" s="101">
        <f t="shared" si="451"/>
        <v>0</v>
      </c>
      <c r="E375" s="101">
        <f t="shared" si="451"/>
        <v>0</v>
      </c>
      <c r="F375" s="101">
        <f t="shared" si="451"/>
        <v>0</v>
      </c>
      <c r="G375" s="101">
        <f t="shared" si="451"/>
        <v>0</v>
      </c>
      <c r="H375" s="101">
        <f t="shared" si="451"/>
        <v>0</v>
      </c>
      <c r="I375" s="101">
        <f t="shared" si="451"/>
        <v>0</v>
      </c>
      <c r="J375" s="101">
        <f t="shared" si="451"/>
        <v>0</v>
      </c>
      <c r="K375" s="101">
        <f t="shared" si="451"/>
        <v>0</v>
      </c>
      <c r="L375" s="101">
        <f t="shared" si="451"/>
        <v>0</v>
      </c>
      <c r="M375" s="101">
        <f t="shared" si="451"/>
        <v>0</v>
      </c>
      <c r="N375" s="101">
        <f t="shared" si="451"/>
        <v>0</v>
      </c>
      <c r="O375" s="101">
        <f t="shared" si="451"/>
        <v>0</v>
      </c>
      <c r="P375" s="101">
        <f t="shared" si="451"/>
        <v>0</v>
      </c>
      <c r="Q375" s="99">
        <v>351</v>
      </c>
    </row>
    <row r="376" spans="1:17" ht="12.75" customHeight="1" x14ac:dyDescent="0.2">
      <c r="A376" s="97">
        <v>352</v>
      </c>
      <c r="B376" s="28" t="s">
        <v>124</v>
      </c>
      <c r="C376" s="101">
        <f t="shared" ref="C376" si="452">SUM(C377)-SUM(C378)</f>
        <v>0</v>
      </c>
      <c r="D376" s="101">
        <f t="shared" ref="D376:G376" si="453">SUM(D377)-SUM(D378)</f>
        <v>0</v>
      </c>
      <c r="E376" s="101">
        <f t="shared" si="453"/>
        <v>0</v>
      </c>
      <c r="F376" s="101">
        <f t="shared" si="453"/>
        <v>0</v>
      </c>
      <c r="G376" s="101">
        <f t="shared" si="453"/>
        <v>0</v>
      </c>
      <c r="H376" s="101">
        <f t="shared" ref="H376:P376" si="454">SUM(H377)-SUM(H378)</f>
        <v>0</v>
      </c>
      <c r="I376" s="101">
        <f t="shared" si="454"/>
        <v>0</v>
      </c>
      <c r="J376" s="101">
        <f t="shared" si="454"/>
        <v>0</v>
      </c>
      <c r="K376" s="101">
        <f t="shared" si="454"/>
        <v>0</v>
      </c>
      <c r="L376" s="101">
        <f t="shared" si="454"/>
        <v>0</v>
      </c>
      <c r="M376" s="101">
        <f t="shared" si="454"/>
        <v>0</v>
      </c>
      <c r="N376" s="101">
        <f t="shared" si="454"/>
        <v>0</v>
      </c>
      <c r="O376" s="101">
        <f t="shared" si="454"/>
        <v>0</v>
      </c>
      <c r="P376" s="101">
        <f t="shared" si="454"/>
        <v>0</v>
      </c>
      <c r="Q376" s="99">
        <v>352</v>
      </c>
    </row>
    <row r="377" spans="1:17" ht="12.75" customHeight="1" x14ac:dyDescent="0.2">
      <c r="A377" s="97">
        <v>353</v>
      </c>
      <c r="B377" s="17" t="s">
        <v>14</v>
      </c>
      <c r="C377" s="103" t="s">
        <v>18</v>
      </c>
      <c r="D377" s="103" t="s">
        <v>18</v>
      </c>
      <c r="E377" s="103" t="s">
        <v>18</v>
      </c>
      <c r="F377" s="103" t="s">
        <v>18</v>
      </c>
      <c r="G377" s="103" t="s">
        <v>18</v>
      </c>
      <c r="H377" s="103" t="s">
        <v>18</v>
      </c>
      <c r="I377" s="103" t="s">
        <v>18</v>
      </c>
      <c r="J377" s="103" t="s">
        <v>18</v>
      </c>
      <c r="K377" s="103" t="s">
        <v>18</v>
      </c>
      <c r="L377" s="103" t="s">
        <v>18</v>
      </c>
      <c r="M377" s="103" t="s">
        <v>18</v>
      </c>
      <c r="N377" s="103" t="s">
        <v>18</v>
      </c>
      <c r="O377" s="103" t="s">
        <v>18</v>
      </c>
      <c r="P377" s="103" t="s">
        <v>18</v>
      </c>
      <c r="Q377" s="99">
        <v>353</v>
      </c>
    </row>
    <row r="378" spans="1:17" ht="12.75" customHeight="1" x14ac:dyDescent="0.2">
      <c r="A378" s="97">
        <v>354</v>
      </c>
      <c r="B378" s="17" t="s">
        <v>15</v>
      </c>
      <c r="C378" s="103" t="s">
        <v>18</v>
      </c>
      <c r="D378" s="103" t="s">
        <v>18</v>
      </c>
      <c r="E378" s="103" t="s">
        <v>18</v>
      </c>
      <c r="F378" s="103" t="s">
        <v>18</v>
      </c>
      <c r="G378" s="103" t="s">
        <v>18</v>
      </c>
      <c r="H378" s="103" t="s">
        <v>18</v>
      </c>
      <c r="I378" s="103" t="s">
        <v>18</v>
      </c>
      <c r="J378" s="103" t="s">
        <v>18</v>
      </c>
      <c r="K378" s="103" t="s">
        <v>18</v>
      </c>
      <c r="L378" s="103" t="s">
        <v>18</v>
      </c>
      <c r="M378" s="103" t="s">
        <v>18</v>
      </c>
      <c r="N378" s="103" t="s">
        <v>18</v>
      </c>
      <c r="O378" s="103" t="s">
        <v>18</v>
      </c>
      <c r="P378" s="103" t="s">
        <v>18</v>
      </c>
      <c r="Q378" s="99">
        <v>354</v>
      </c>
    </row>
    <row r="379" spans="1:17" ht="12.75" customHeight="1" x14ac:dyDescent="0.2">
      <c r="A379" s="97">
        <v>355</v>
      </c>
      <c r="B379" s="28" t="s">
        <v>125</v>
      </c>
      <c r="C379" s="101">
        <f t="shared" ref="C379:P379" si="455">SUM(C380)-SUM(C381)</f>
        <v>0</v>
      </c>
      <c r="D379" s="101">
        <f t="shared" si="455"/>
        <v>0</v>
      </c>
      <c r="E379" s="101">
        <f t="shared" si="455"/>
        <v>0</v>
      </c>
      <c r="F379" s="101">
        <f t="shared" si="455"/>
        <v>0</v>
      </c>
      <c r="G379" s="101">
        <f t="shared" si="455"/>
        <v>0</v>
      </c>
      <c r="H379" s="101">
        <f t="shared" si="455"/>
        <v>0</v>
      </c>
      <c r="I379" s="101">
        <f t="shared" si="455"/>
        <v>0</v>
      </c>
      <c r="J379" s="101">
        <f t="shared" si="455"/>
        <v>0</v>
      </c>
      <c r="K379" s="101">
        <f t="shared" si="455"/>
        <v>0</v>
      </c>
      <c r="L379" s="101">
        <f t="shared" si="455"/>
        <v>0</v>
      </c>
      <c r="M379" s="101">
        <f t="shared" si="455"/>
        <v>0</v>
      </c>
      <c r="N379" s="101">
        <f t="shared" si="455"/>
        <v>0</v>
      </c>
      <c r="O379" s="101">
        <f t="shared" si="455"/>
        <v>0</v>
      </c>
      <c r="P379" s="101">
        <f t="shared" si="455"/>
        <v>0</v>
      </c>
      <c r="Q379" s="99">
        <v>355</v>
      </c>
    </row>
    <row r="380" spans="1:17" ht="12.75" customHeight="1" x14ac:dyDescent="0.2">
      <c r="A380" s="97">
        <v>356</v>
      </c>
      <c r="B380" s="17" t="s">
        <v>14</v>
      </c>
      <c r="C380" s="103" t="s">
        <v>18</v>
      </c>
      <c r="D380" s="103" t="s">
        <v>18</v>
      </c>
      <c r="E380" s="103" t="s">
        <v>18</v>
      </c>
      <c r="F380" s="103" t="s">
        <v>18</v>
      </c>
      <c r="G380" s="103" t="s">
        <v>18</v>
      </c>
      <c r="H380" s="103" t="s">
        <v>18</v>
      </c>
      <c r="I380" s="103" t="s">
        <v>18</v>
      </c>
      <c r="J380" s="103" t="s">
        <v>18</v>
      </c>
      <c r="K380" s="103" t="s">
        <v>18</v>
      </c>
      <c r="L380" s="103" t="s">
        <v>18</v>
      </c>
      <c r="M380" s="103" t="s">
        <v>18</v>
      </c>
      <c r="N380" s="103" t="s">
        <v>18</v>
      </c>
      <c r="O380" s="103" t="s">
        <v>18</v>
      </c>
      <c r="P380" s="103" t="s">
        <v>18</v>
      </c>
      <c r="Q380" s="99">
        <v>356</v>
      </c>
    </row>
    <row r="381" spans="1:17" ht="12.75" customHeight="1" x14ac:dyDescent="0.2">
      <c r="A381" s="97">
        <v>357</v>
      </c>
      <c r="B381" s="17" t="s">
        <v>15</v>
      </c>
      <c r="C381" s="103" t="s">
        <v>18</v>
      </c>
      <c r="D381" s="103" t="s">
        <v>18</v>
      </c>
      <c r="E381" s="103" t="s">
        <v>18</v>
      </c>
      <c r="F381" s="103" t="s">
        <v>18</v>
      </c>
      <c r="G381" s="103" t="s">
        <v>18</v>
      </c>
      <c r="H381" s="103" t="s">
        <v>18</v>
      </c>
      <c r="I381" s="103" t="s">
        <v>18</v>
      </c>
      <c r="J381" s="103" t="s">
        <v>18</v>
      </c>
      <c r="K381" s="103" t="s">
        <v>18</v>
      </c>
      <c r="L381" s="103" t="s">
        <v>18</v>
      </c>
      <c r="M381" s="103" t="s">
        <v>18</v>
      </c>
      <c r="N381" s="103" t="s">
        <v>18</v>
      </c>
      <c r="O381" s="103" t="s">
        <v>18</v>
      </c>
      <c r="P381" s="103" t="s">
        <v>18</v>
      </c>
      <c r="Q381" s="99">
        <v>357</v>
      </c>
    </row>
    <row r="382" spans="1:17" ht="12.75" customHeight="1" x14ac:dyDescent="0.2">
      <c r="A382" s="97">
        <v>358</v>
      </c>
      <c r="B382" s="28" t="s">
        <v>126</v>
      </c>
      <c r="C382" s="101">
        <f t="shared" ref="C382:P382" si="456">SUM(C383)-SUM(C384)</f>
        <v>0</v>
      </c>
      <c r="D382" s="101">
        <f t="shared" si="456"/>
        <v>0</v>
      </c>
      <c r="E382" s="101">
        <f t="shared" si="456"/>
        <v>0</v>
      </c>
      <c r="F382" s="101">
        <f t="shared" si="456"/>
        <v>0</v>
      </c>
      <c r="G382" s="101">
        <f t="shared" si="456"/>
        <v>0</v>
      </c>
      <c r="H382" s="101">
        <f t="shared" si="456"/>
        <v>0</v>
      </c>
      <c r="I382" s="101">
        <f t="shared" ref="I382:L382" si="457">SUM(I383)-SUM(I384)</f>
        <v>0</v>
      </c>
      <c r="J382" s="101">
        <f t="shared" si="457"/>
        <v>0</v>
      </c>
      <c r="K382" s="101">
        <f t="shared" si="457"/>
        <v>0</v>
      </c>
      <c r="L382" s="101">
        <f t="shared" si="457"/>
        <v>0</v>
      </c>
      <c r="M382" s="101">
        <f t="shared" si="456"/>
        <v>0</v>
      </c>
      <c r="N382" s="101">
        <f t="shared" si="456"/>
        <v>0</v>
      </c>
      <c r="O382" s="101">
        <f t="shared" si="456"/>
        <v>0</v>
      </c>
      <c r="P382" s="101">
        <f t="shared" si="456"/>
        <v>0</v>
      </c>
      <c r="Q382" s="99">
        <v>358</v>
      </c>
    </row>
    <row r="383" spans="1:17" ht="12.75" customHeight="1" x14ac:dyDescent="0.2">
      <c r="A383" s="97">
        <v>359</v>
      </c>
      <c r="B383" s="17" t="s">
        <v>14</v>
      </c>
      <c r="C383" s="103" t="s">
        <v>18</v>
      </c>
      <c r="D383" s="103" t="s">
        <v>18</v>
      </c>
      <c r="E383" s="103" t="s">
        <v>18</v>
      </c>
      <c r="F383" s="103" t="s">
        <v>18</v>
      </c>
      <c r="G383" s="103" t="s">
        <v>18</v>
      </c>
      <c r="H383" s="103" t="s">
        <v>18</v>
      </c>
      <c r="I383" s="103" t="s">
        <v>18</v>
      </c>
      <c r="J383" s="103" t="s">
        <v>18</v>
      </c>
      <c r="K383" s="103" t="s">
        <v>18</v>
      </c>
      <c r="L383" s="103" t="s">
        <v>18</v>
      </c>
      <c r="M383" s="103" t="s">
        <v>18</v>
      </c>
      <c r="N383" s="103" t="s">
        <v>18</v>
      </c>
      <c r="O383" s="103" t="s">
        <v>18</v>
      </c>
      <c r="P383" s="103" t="s">
        <v>18</v>
      </c>
      <c r="Q383" s="99">
        <v>359</v>
      </c>
    </row>
    <row r="384" spans="1:17" ht="12.75" customHeight="1" x14ac:dyDescent="0.2">
      <c r="A384" s="97">
        <v>360</v>
      </c>
      <c r="B384" s="17" t="s">
        <v>15</v>
      </c>
      <c r="C384" s="103" t="s">
        <v>18</v>
      </c>
      <c r="D384" s="103" t="s">
        <v>18</v>
      </c>
      <c r="E384" s="103" t="s">
        <v>18</v>
      </c>
      <c r="F384" s="103" t="s">
        <v>18</v>
      </c>
      <c r="G384" s="103" t="s">
        <v>18</v>
      </c>
      <c r="H384" s="103" t="s">
        <v>18</v>
      </c>
      <c r="I384" s="103" t="s">
        <v>18</v>
      </c>
      <c r="J384" s="103" t="s">
        <v>18</v>
      </c>
      <c r="K384" s="103" t="s">
        <v>18</v>
      </c>
      <c r="L384" s="103" t="s">
        <v>18</v>
      </c>
      <c r="M384" s="103" t="s">
        <v>18</v>
      </c>
      <c r="N384" s="103" t="s">
        <v>18</v>
      </c>
      <c r="O384" s="103" t="s">
        <v>18</v>
      </c>
      <c r="P384" s="103" t="s">
        <v>18</v>
      </c>
      <c r="Q384" s="99">
        <v>360</v>
      </c>
    </row>
    <row r="385" spans="1:17" ht="12.75" customHeight="1" x14ac:dyDescent="0.2">
      <c r="A385" s="97">
        <v>361</v>
      </c>
      <c r="B385" s="27" t="s">
        <v>127</v>
      </c>
      <c r="C385" s="101">
        <f t="shared" ref="C385:P385" si="458">SUM(C386)-SUM(C387)</f>
        <v>-4514.7000000000007</v>
      </c>
      <c r="D385" s="101">
        <f t="shared" si="458"/>
        <v>-994.5</v>
      </c>
      <c r="E385" s="101">
        <f t="shared" si="458"/>
        <v>-978.70000000000073</v>
      </c>
      <c r="F385" s="101">
        <f t="shared" si="458"/>
        <v>-1473.4000000000015</v>
      </c>
      <c r="G385" s="101">
        <f t="shared" si="458"/>
        <v>-1068.1000000000004</v>
      </c>
      <c r="H385" s="101">
        <f t="shared" si="458"/>
        <v>-4815.9000000000051</v>
      </c>
      <c r="I385" s="101">
        <f t="shared" ref="I385:L385" si="459">SUM(I386)-SUM(I387)</f>
        <v>-1113.9999999999982</v>
      </c>
      <c r="J385" s="101">
        <f t="shared" si="459"/>
        <v>-820.60000000000036</v>
      </c>
      <c r="K385" s="101">
        <f t="shared" si="459"/>
        <v>-1491.6000000000004</v>
      </c>
      <c r="L385" s="101">
        <f t="shared" si="459"/>
        <v>-1389.6999999999998</v>
      </c>
      <c r="M385" s="101">
        <f t="shared" si="458"/>
        <v>-3754.8000000000029</v>
      </c>
      <c r="N385" s="101">
        <f t="shared" si="458"/>
        <v>-1516.6000000000004</v>
      </c>
      <c r="O385" s="101">
        <f t="shared" si="458"/>
        <v>-835.90000000000055</v>
      </c>
      <c r="P385" s="101">
        <f t="shared" si="458"/>
        <v>-1402.2999999999993</v>
      </c>
      <c r="Q385" s="99">
        <v>361</v>
      </c>
    </row>
    <row r="386" spans="1:17" ht="12.75" customHeight="1" x14ac:dyDescent="0.2">
      <c r="A386" s="97">
        <v>362</v>
      </c>
      <c r="B386" s="17" t="s">
        <v>14</v>
      </c>
      <c r="C386" s="101">
        <f>SUM(C20,C249)</f>
        <v>27149.899999999998</v>
      </c>
      <c r="D386" s="101">
        <f>SUM(D20,D249)</f>
        <v>6437.1</v>
      </c>
      <c r="E386" s="101">
        <f>SUM(E20,E249)</f>
        <v>6903.5</v>
      </c>
      <c r="F386" s="101">
        <f>SUM(F20,F249)</f>
        <v>6951.5</v>
      </c>
      <c r="G386" s="101">
        <f>SUM(G20,G249)</f>
        <v>6857.8</v>
      </c>
      <c r="H386" s="101">
        <f>SUM(H20,H249)</f>
        <v>29469.7</v>
      </c>
      <c r="I386" s="101">
        <f>SUM(I20,I249)</f>
        <v>7477.6</v>
      </c>
      <c r="J386" s="101">
        <f>SUM(J20,J249)</f>
        <v>7513.9</v>
      </c>
      <c r="K386" s="101">
        <f>SUM(K20,K249)</f>
        <v>7043.5</v>
      </c>
      <c r="L386" s="101">
        <f>SUM(L20,L249)</f>
        <v>7434.7</v>
      </c>
      <c r="M386" s="101">
        <f>SUM(M20,M249)</f>
        <v>23565.599999999999</v>
      </c>
      <c r="N386" s="101">
        <f>SUM(N20,N249)</f>
        <v>8115.6</v>
      </c>
      <c r="O386" s="101">
        <f>SUM(O20,O249)</f>
        <v>7917.9999999999991</v>
      </c>
      <c r="P386" s="101">
        <f>SUM(P20,P249)</f>
        <v>7532</v>
      </c>
      <c r="Q386" s="99">
        <v>362</v>
      </c>
    </row>
    <row r="387" spans="1:17" ht="12.75" customHeight="1" x14ac:dyDescent="0.2">
      <c r="A387" s="97">
        <v>363</v>
      </c>
      <c r="B387" s="17" t="s">
        <v>15</v>
      </c>
      <c r="C387" s="101">
        <f>SUM(C21,C250)</f>
        <v>31664.6</v>
      </c>
      <c r="D387" s="101">
        <f>SUM(D21,D250)</f>
        <v>7431.6</v>
      </c>
      <c r="E387" s="101">
        <f>SUM(E21,E250)</f>
        <v>7882.2000000000007</v>
      </c>
      <c r="F387" s="101">
        <f>SUM(F21,F250)</f>
        <v>8424.9000000000015</v>
      </c>
      <c r="G387" s="101">
        <f>SUM(G21,G250)</f>
        <v>7925.9000000000005</v>
      </c>
      <c r="H387" s="101">
        <f>SUM(H21,H250)</f>
        <v>34285.600000000006</v>
      </c>
      <c r="I387" s="101">
        <f>SUM(I21,I250)</f>
        <v>8591.5999999999985</v>
      </c>
      <c r="J387" s="101">
        <f>SUM(J21,J250)</f>
        <v>8334.5</v>
      </c>
      <c r="K387" s="101">
        <f>SUM(K21,K250)</f>
        <v>8535.1</v>
      </c>
      <c r="L387" s="101">
        <f>SUM(L21,L250)</f>
        <v>8824.4</v>
      </c>
      <c r="M387" s="101">
        <f>SUM(M21,M250)</f>
        <v>27320.400000000001</v>
      </c>
      <c r="N387" s="101">
        <f>SUM(N21,N250)</f>
        <v>9632.2000000000007</v>
      </c>
      <c r="O387" s="101">
        <f>SUM(O21,O250)</f>
        <v>8753.9</v>
      </c>
      <c r="P387" s="101">
        <f>SUM(P21,P250)</f>
        <v>8934.2999999999993</v>
      </c>
      <c r="Q387" s="99">
        <v>363</v>
      </c>
    </row>
    <row r="388" spans="1:17" ht="12.75" customHeight="1" x14ac:dyDescent="0.2">
      <c r="A388" s="97"/>
      <c r="B388" s="18" t="s">
        <v>23</v>
      </c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99"/>
    </row>
    <row r="389" spans="1:17" ht="12.75" customHeight="1" x14ac:dyDescent="0.2">
      <c r="A389" s="97">
        <v>364</v>
      </c>
      <c r="B389" s="19" t="s">
        <v>128</v>
      </c>
      <c r="C389" s="100">
        <f t="shared" ref="C389" si="460">SUM(C390)-SUM(C391)</f>
        <v>-119.20000000000005</v>
      </c>
      <c r="D389" s="100">
        <f t="shared" ref="D389:G389" si="461">SUM(D390)-SUM(D391)</f>
        <v>-22.499999999999972</v>
      </c>
      <c r="E389" s="100">
        <f t="shared" si="461"/>
        <v>-36.800000000000011</v>
      </c>
      <c r="F389" s="100">
        <f t="shared" si="461"/>
        <v>-34.500000000000028</v>
      </c>
      <c r="G389" s="100">
        <f t="shared" si="461"/>
        <v>-25.400000000000006</v>
      </c>
      <c r="H389" s="100">
        <f t="shared" ref="H389:P389" si="462">SUM(H390)-SUM(H391)</f>
        <v>-124.79999999999984</v>
      </c>
      <c r="I389" s="100">
        <f t="shared" si="462"/>
        <v>-18.599999999999994</v>
      </c>
      <c r="J389" s="100">
        <f t="shared" si="462"/>
        <v>-40.399999999999977</v>
      </c>
      <c r="K389" s="100">
        <f t="shared" si="462"/>
        <v>-37.199999999999989</v>
      </c>
      <c r="L389" s="100">
        <f t="shared" si="462"/>
        <v>-28.599999999999994</v>
      </c>
      <c r="M389" s="100">
        <f t="shared" si="462"/>
        <v>-55.5</v>
      </c>
      <c r="N389" s="100">
        <f t="shared" si="462"/>
        <v>-20.900000000000006</v>
      </c>
      <c r="O389" s="100">
        <f t="shared" si="462"/>
        <v>-2.3000000000000114</v>
      </c>
      <c r="P389" s="100">
        <f t="shared" si="462"/>
        <v>-32.300000000000011</v>
      </c>
      <c r="Q389" s="99">
        <v>364</v>
      </c>
    </row>
    <row r="390" spans="1:17" ht="12.75" customHeight="1" x14ac:dyDescent="0.2">
      <c r="A390" s="97">
        <v>365</v>
      </c>
      <c r="B390" s="17" t="s">
        <v>14</v>
      </c>
      <c r="C390" s="101">
        <f>SUM(C393,C421,C457)</f>
        <v>890.6</v>
      </c>
      <c r="D390" s="101">
        <f>SUM(D393,D421,D457)</f>
        <v>224.8</v>
      </c>
      <c r="E390" s="101">
        <f>SUM(E393,E421,E457)</f>
        <v>214.79999999999998</v>
      </c>
      <c r="F390" s="101">
        <f>SUM(F393,F421,F457)</f>
        <v>219.39999999999998</v>
      </c>
      <c r="G390" s="101">
        <f>SUM(G393,G421,G457)</f>
        <v>231.6</v>
      </c>
      <c r="H390" s="101">
        <f>SUM(H393,H421,H457)</f>
        <v>902.80000000000007</v>
      </c>
      <c r="I390" s="101">
        <f>SUM(I393,I421,I457)</f>
        <v>221.9</v>
      </c>
      <c r="J390" s="101">
        <f>SUM(J393,J421,J457)</f>
        <v>213.8</v>
      </c>
      <c r="K390" s="101">
        <f>SUM(K393,K421,K457)</f>
        <v>221.2</v>
      </c>
      <c r="L390" s="101">
        <f>SUM(L393,L421,L457)</f>
        <v>245.9</v>
      </c>
      <c r="M390" s="101">
        <f>SUM(M393,M421,M457)</f>
        <v>670.8</v>
      </c>
      <c r="N390" s="101">
        <f>SUM(N393,N421,N457)</f>
        <v>221.8</v>
      </c>
      <c r="O390" s="101">
        <f>SUM(O393,O421,O457)</f>
        <v>236.7</v>
      </c>
      <c r="P390" s="101">
        <f>SUM(P393,P421,P457)</f>
        <v>212.3</v>
      </c>
      <c r="Q390" s="99">
        <v>365</v>
      </c>
    </row>
    <row r="391" spans="1:17" ht="12.75" customHeight="1" x14ac:dyDescent="0.2">
      <c r="A391" s="97">
        <v>366</v>
      </c>
      <c r="B391" s="17" t="s">
        <v>15</v>
      </c>
      <c r="C391" s="101">
        <f>SUM(C394,C422,C458)</f>
        <v>1009.8000000000001</v>
      </c>
      <c r="D391" s="101">
        <f>SUM(D394,D422,D458)</f>
        <v>247.29999999999998</v>
      </c>
      <c r="E391" s="101">
        <f>SUM(E394,E422,E458)</f>
        <v>251.6</v>
      </c>
      <c r="F391" s="101">
        <f>SUM(F394,F422,F458)</f>
        <v>253.9</v>
      </c>
      <c r="G391" s="101">
        <f>SUM(G394,G422,G458)</f>
        <v>257</v>
      </c>
      <c r="H391" s="101">
        <f>SUM(H394,H422,H458)</f>
        <v>1027.5999999999999</v>
      </c>
      <c r="I391" s="101">
        <f>SUM(I394,I422,I458)</f>
        <v>240.5</v>
      </c>
      <c r="J391" s="101">
        <f>SUM(J394,J422,J458)</f>
        <v>254.2</v>
      </c>
      <c r="K391" s="101">
        <f>SUM(K394,K422,K458)</f>
        <v>258.39999999999998</v>
      </c>
      <c r="L391" s="101">
        <f>SUM(L394,L422,L458)</f>
        <v>274.5</v>
      </c>
      <c r="M391" s="101">
        <f>SUM(M394,M422,M458)</f>
        <v>726.3</v>
      </c>
      <c r="N391" s="101">
        <f>SUM(N394,N422,N458)</f>
        <v>242.70000000000002</v>
      </c>
      <c r="O391" s="101">
        <f>SUM(O394,O422,O458)</f>
        <v>239</v>
      </c>
      <c r="P391" s="101">
        <f>SUM(P394,P422,P458)</f>
        <v>244.60000000000002</v>
      </c>
      <c r="Q391" s="99">
        <v>366</v>
      </c>
    </row>
    <row r="392" spans="1:17" ht="12.75" customHeight="1" x14ac:dyDescent="0.2">
      <c r="A392" s="97">
        <v>367</v>
      </c>
      <c r="B392" s="20" t="s">
        <v>129</v>
      </c>
      <c r="C392" s="102">
        <f t="shared" ref="C392" si="463">SUM(C393)-SUM(C394)</f>
        <v>140.80000000000001</v>
      </c>
      <c r="D392" s="102">
        <f t="shared" ref="D392:G392" si="464">SUM(D393)-SUM(D394)</f>
        <v>47.199999999999996</v>
      </c>
      <c r="E392" s="102">
        <f t="shared" si="464"/>
        <v>31.900000000000002</v>
      </c>
      <c r="F392" s="102">
        <f t="shared" si="464"/>
        <v>32.200000000000003</v>
      </c>
      <c r="G392" s="102">
        <f t="shared" si="464"/>
        <v>29.5</v>
      </c>
      <c r="H392" s="102">
        <f t="shared" ref="H392:P392" si="465">SUM(H393)-SUM(H394)</f>
        <v>154.9</v>
      </c>
      <c r="I392" s="102">
        <f t="shared" si="465"/>
        <v>45.1</v>
      </c>
      <c r="J392" s="102">
        <f t="shared" si="465"/>
        <v>31.6</v>
      </c>
      <c r="K392" s="102">
        <f t="shared" si="465"/>
        <v>30.6</v>
      </c>
      <c r="L392" s="102">
        <f t="shared" si="465"/>
        <v>47.6</v>
      </c>
      <c r="M392" s="102">
        <f t="shared" si="465"/>
        <v>108.99999999999999</v>
      </c>
      <c r="N392" s="102">
        <f t="shared" si="465"/>
        <v>42.4</v>
      </c>
      <c r="O392" s="102">
        <f t="shared" si="465"/>
        <v>34.1</v>
      </c>
      <c r="P392" s="102">
        <f t="shared" si="465"/>
        <v>32.500000000000007</v>
      </c>
      <c r="Q392" s="99">
        <v>367</v>
      </c>
    </row>
    <row r="393" spans="1:17" ht="12.75" customHeight="1" x14ac:dyDescent="0.2">
      <c r="A393" s="97">
        <v>368</v>
      </c>
      <c r="B393" s="17" t="s">
        <v>14</v>
      </c>
      <c r="C393" s="101">
        <f t="shared" ref="C393:P393" si="466">SUM(C396,C402,C411,C414)</f>
        <v>157</v>
      </c>
      <c r="D393" s="101">
        <f t="shared" si="466"/>
        <v>49.8</v>
      </c>
      <c r="E393" s="101">
        <f t="shared" si="466"/>
        <v>36.6</v>
      </c>
      <c r="F393" s="101">
        <f t="shared" si="466"/>
        <v>35.200000000000003</v>
      </c>
      <c r="G393" s="101">
        <f t="shared" si="466"/>
        <v>35.4</v>
      </c>
      <c r="H393" s="101">
        <f t="shared" si="466"/>
        <v>170.5</v>
      </c>
      <c r="I393" s="101">
        <f t="shared" si="466"/>
        <v>48.9</v>
      </c>
      <c r="J393" s="101">
        <f t="shared" si="466"/>
        <v>35.6</v>
      </c>
      <c r="K393" s="101">
        <f t="shared" si="466"/>
        <v>34.1</v>
      </c>
      <c r="L393" s="101">
        <f t="shared" si="466"/>
        <v>51.9</v>
      </c>
      <c r="M393" s="101">
        <f t="shared" si="466"/>
        <v>122.79999999999998</v>
      </c>
      <c r="N393" s="101">
        <f t="shared" si="466"/>
        <v>47.5</v>
      </c>
      <c r="O393" s="101">
        <f t="shared" si="466"/>
        <v>39.5</v>
      </c>
      <c r="P393" s="101">
        <f t="shared" si="466"/>
        <v>35.800000000000004</v>
      </c>
      <c r="Q393" s="99">
        <v>368</v>
      </c>
    </row>
    <row r="394" spans="1:17" ht="12.75" customHeight="1" x14ac:dyDescent="0.2">
      <c r="A394" s="97">
        <v>369</v>
      </c>
      <c r="B394" s="17" t="s">
        <v>15</v>
      </c>
      <c r="C394" s="101">
        <f t="shared" ref="C394:P394" si="467">SUM(C409,C412,C415)</f>
        <v>16.200000000000003</v>
      </c>
      <c r="D394" s="101">
        <f t="shared" si="467"/>
        <v>2.6</v>
      </c>
      <c r="E394" s="101">
        <f t="shared" si="467"/>
        <v>4.7</v>
      </c>
      <c r="F394" s="101">
        <f t="shared" si="467"/>
        <v>3</v>
      </c>
      <c r="G394" s="101">
        <f t="shared" si="467"/>
        <v>5.9</v>
      </c>
      <c r="H394" s="101">
        <f t="shared" si="467"/>
        <v>15.600000000000001</v>
      </c>
      <c r="I394" s="101">
        <f t="shared" si="467"/>
        <v>3.8</v>
      </c>
      <c r="J394" s="101">
        <f t="shared" si="467"/>
        <v>4</v>
      </c>
      <c r="K394" s="101">
        <f t="shared" si="467"/>
        <v>3.5</v>
      </c>
      <c r="L394" s="101">
        <f t="shared" si="467"/>
        <v>4.3</v>
      </c>
      <c r="M394" s="101">
        <f t="shared" si="467"/>
        <v>13.8</v>
      </c>
      <c r="N394" s="101">
        <f t="shared" si="467"/>
        <v>5.0999999999999996</v>
      </c>
      <c r="O394" s="101">
        <f t="shared" si="467"/>
        <v>5.4</v>
      </c>
      <c r="P394" s="101">
        <f t="shared" si="467"/>
        <v>3.3</v>
      </c>
      <c r="Q394" s="99">
        <v>369</v>
      </c>
    </row>
    <row r="395" spans="1:17" ht="12.75" customHeight="1" x14ac:dyDescent="0.2">
      <c r="A395" s="97">
        <v>370</v>
      </c>
      <c r="B395" s="28" t="s">
        <v>471</v>
      </c>
      <c r="C395" s="101">
        <f t="shared" ref="C395" si="468">SUM(C396)-SUM(C397)</f>
        <v>136.4</v>
      </c>
      <c r="D395" s="101">
        <f t="shared" ref="D395:G395" si="469">SUM(D396)-SUM(D397)</f>
        <v>44.5</v>
      </c>
      <c r="E395" s="101">
        <f t="shared" si="469"/>
        <v>31.5</v>
      </c>
      <c r="F395" s="101">
        <f t="shared" si="469"/>
        <v>30.2</v>
      </c>
      <c r="G395" s="101">
        <f t="shared" si="469"/>
        <v>30.2</v>
      </c>
      <c r="H395" s="101">
        <f t="shared" ref="H395:P395" si="470">SUM(H396)-SUM(H397)</f>
        <v>155.19999999999999</v>
      </c>
      <c r="I395" s="101">
        <f t="shared" si="470"/>
        <v>45.8</v>
      </c>
      <c r="J395" s="101">
        <f t="shared" si="470"/>
        <v>32.4</v>
      </c>
      <c r="K395" s="101">
        <f t="shared" si="470"/>
        <v>30.1</v>
      </c>
      <c r="L395" s="101">
        <f t="shared" si="470"/>
        <v>46.9</v>
      </c>
      <c r="M395" s="101">
        <f t="shared" si="470"/>
        <v>109.19999999999999</v>
      </c>
      <c r="N395" s="101">
        <f t="shared" si="470"/>
        <v>46.3</v>
      </c>
      <c r="O395" s="101">
        <f t="shared" si="470"/>
        <v>32.799999999999997</v>
      </c>
      <c r="P395" s="101">
        <f t="shared" si="470"/>
        <v>30.1</v>
      </c>
      <c r="Q395" s="99">
        <v>370</v>
      </c>
    </row>
    <row r="396" spans="1:17" ht="12.75" customHeight="1" x14ac:dyDescent="0.2">
      <c r="A396" s="97">
        <v>371</v>
      </c>
      <c r="B396" s="17" t="s">
        <v>14</v>
      </c>
      <c r="C396" s="101">
        <f>SUM(D396,E396,F396,G396)</f>
        <v>136.4</v>
      </c>
      <c r="D396" s="101">
        <v>44.5</v>
      </c>
      <c r="E396" s="101">
        <v>31.5</v>
      </c>
      <c r="F396" s="101">
        <v>30.2</v>
      </c>
      <c r="G396" s="101">
        <v>30.2</v>
      </c>
      <c r="H396" s="101">
        <f>SUM(I396,J396,K396,L396)</f>
        <v>155.19999999999999</v>
      </c>
      <c r="I396" s="101">
        <v>45.8</v>
      </c>
      <c r="J396" s="101">
        <v>32.4</v>
      </c>
      <c r="K396" s="101">
        <v>30.1</v>
      </c>
      <c r="L396" s="101">
        <v>46.9</v>
      </c>
      <c r="M396" s="101">
        <f>SUM(N396,O396,P396)</f>
        <v>109.19999999999999</v>
      </c>
      <c r="N396" s="101">
        <v>46.3</v>
      </c>
      <c r="O396" s="101">
        <v>32.799999999999997</v>
      </c>
      <c r="P396" s="101">
        <v>30.1</v>
      </c>
      <c r="Q396" s="99">
        <v>371</v>
      </c>
    </row>
    <row r="397" spans="1:17" ht="12.75" customHeight="1" x14ac:dyDescent="0.2">
      <c r="A397" s="97">
        <v>372</v>
      </c>
      <c r="B397" s="17" t="s">
        <v>15</v>
      </c>
      <c r="C397" s="103" t="s">
        <v>18</v>
      </c>
      <c r="D397" s="103" t="s">
        <v>18</v>
      </c>
      <c r="E397" s="103" t="s">
        <v>18</v>
      </c>
      <c r="F397" s="103" t="s">
        <v>18</v>
      </c>
      <c r="G397" s="103" t="s">
        <v>18</v>
      </c>
      <c r="H397" s="103" t="s">
        <v>18</v>
      </c>
      <c r="I397" s="103" t="s">
        <v>18</v>
      </c>
      <c r="J397" s="103" t="s">
        <v>18</v>
      </c>
      <c r="K397" s="103" t="s">
        <v>18</v>
      </c>
      <c r="L397" s="103" t="s">
        <v>18</v>
      </c>
      <c r="M397" s="103" t="s">
        <v>18</v>
      </c>
      <c r="N397" s="103" t="s">
        <v>18</v>
      </c>
      <c r="O397" s="103" t="s">
        <v>18</v>
      </c>
      <c r="P397" s="103" t="s">
        <v>18</v>
      </c>
      <c r="Q397" s="99">
        <v>372</v>
      </c>
    </row>
    <row r="398" spans="1:17" ht="25.5" customHeight="1" x14ac:dyDescent="0.2">
      <c r="A398" s="97">
        <v>373</v>
      </c>
      <c r="B398" s="49" t="s">
        <v>472</v>
      </c>
      <c r="C398" s="101">
        <f t="shared" ref="C398" si="471">SUM(C399)-SUM(C400)</f>
        <v>0</v>
      </c>
      <c r="D398" s="101">
        <f t="shared" ref="D398:G398" si="472">SUM(D399)-SUM(D400)</f>
        <v>0</v>
      </c>
      <c r="E398" s="101">
        <f t="shared" si="472"/>
        <v>0</v>
      </c>
      <c r="F398" s="101">
        <f t="shared" si="472"/>
        <v>0</v>
      </c>
      <c r="G398" s="101">
        <f t="shared" si="472"/>
        <v>0</v>
      </c>
      <c r="H398" s="101">
        <f t="shared" ref="H398:P398" si="473">SUM(H399)-SUM(H400)</f>
        <v>0</v>
      </c>
      <c r="I398" s="101">
        <f t="shared" si="473"/>
        <v>0</v>
      </c>
      <c r="J398" s="101">
        <f t="shared" si="473"/>
        <v>0</v>
      </c>
      <c r="K398" s="101">
        <f t="shared" si="473"/>
        <v>0</v>
      </c>
      <c r="L398" s="101">
        <f t="shared" si="473"/>
        <v>0</v>
      </c>
      <c r="M398" s="101">
        <f t="shared" si="473"/>
        <v>0</v>
      </c>
      <c r="N398" s="101">
        <f t="shared" si="473"/>
        <v>0</v>
      </c>
      <c r="O398" s="101">
        <f t="shared" si="473"/>
        <v>0</v>
      </c>
      <c r="P398" s="101">
        <f t="shared" si="473"/>
        <v>0</v>
      </c>
      <c r="Q398" s="99">
        <v>373</v>
      </c>
    </row>
    <row r="399" spans="1:17" ht="12.75" customHeight="1" x14ac:dyDescent="0.2">
      <c r="A399" s="97">
        <v>374</v>
      </c>
      <c r="B399" s="17" t="s">
        <v>14</v>
      </c>
      <c r="C399" s="103" t="s">
        <v>18</v>
      </c>
      <c r="D399" s="103" t="s">
        <v>18</v>
      </c>
      <c r="E399" s="103" t="s">
        <v>18</v>
      </c>
      <c r="F399" s="103" t="s">
        <v>18</v>
      </c>
      <c r="G399" s="103" t="s">
        <v>18</v>
      </c>
      <c r="H399" s="103" t="s">
        <v>18</v>
      </c>
      <c r="I399" s="103" t="s">
        <v>18</v>
      </c>
      <c r="J399" s="103" t="s">
        <v>18</v>
      </c>
      <c r="K399" s="103" t="s">
        <v>18</v>
      </c>
      <c r="L399" s="103" t="s">
        <v>18</v>
      </c>
      <c r="M399" s="103" t="s">
        <v>18</v>
      </c>
      <c r="N399" s="103" t="s">
        <v>18</v>
      </c>
      <c r="O399" s="103" t="s">
        <v>18</v>
      </c>
      <c r="P399" s="103" t="s">
        <v>18</v>
      </c>
      <c r="Q399" s="99">
        <v>374</v>
      </c>
    </row>
    <row r="400" spans="1:17" ht="12.75" customHeight="1" x14ac:dyDescent="0.2">
      <c r="A400" s="97">
        <v>375</v>
      </c>
      <c r="B400" s="17" t="s">
        <v>15</v>
      </c>
      <c r="C400" s="103" t="s">
        <v>18</v>
      </c>
      <c r="D400" s="103" t="s">
        <v>18</v>
      </c>
      <c r="E400" s="103" t="s">
        <v>18</v>
      </c>
      <c r="F400" s="103" t="s">
        <v>18</v>
      </c>
      <c r="G400" s="103" t="s">
        <v>18</v>
      </c>
      <c r="H400" s="103" t="s">
        <v>18</v>
      </c>
      <c r="I400" s="103" t="s">
        <v>18</v>
      </c>
      <c r="J400" s="103" t="s">
        <v>18</v>
      </c>
      <c r="K400" s="103" t="s">
        <v>18</v>
      </c>
      <c r="L400" s="103" t="s">
        <v>18</v>
      </c>
      <c r="M400" s="103" t="s">
        <v>18</v>
      </c>
      <c r="N400" s="103" t="s">
        <v>18</v>
      </c>
      <c r="O400" s="103" t="s">
        <v>18</v>
      </c>
      <c r="P400" s="103" t="s">
        <v>18</v>
      </c>
      <c r="Q400" s="99">
        <v>375</v>
      </c>
    </row>
    <row r="401" spans="1:17" ht="12.75" customHeight="1" x14ac:dyDescent="0.2">
      <c r="A401" s="97">
        <v>376</v>
      </c>
      <c r="B401" s="28" t="s">
        <v>473</v>
      </c>
      <c r="C401" s="101">
        <f t="shared" ref="C401:P401" si="474">SUM(C402)-SUM(C403)</f>
        <v>0</v>
      </c>
      <c r="D401" s="101">
        <f t="shared" si="474"/>
        <v>0</v>
      </c>
      <c r="E401" s="101">
        <f t="shared" si="474"/>
        <v>0</v>
      </c>
      <c r="F401" s="101">
        <f t="shared" si="474"/>
        <v>0</v>
      </c>
      <c r="G401" s="101">
        <f t="shared" si="474"/>
        <v>0</v>
      </c>
      <c r="H401" s="101">
        <f t="shared" si="474"/>
        <v>0</v>
      </c>
      <c r="I401" s="101">
        <f t="shared" ref="I401:L401" si="475">SUM(I402)-SUM(I403)</f>
        <v>0</v>
      </c>
      <c r="J401" s="101">
        <f t="shared" si="475"/>
        <v>0</v>
      </c>
      <c r="K401" s="101">
        <f t="shared" si="475"/>
        <v>0</v>
      </c>
      <c r="L401" s="101">
        <f t="shared" si="475"/>
        <v>0</v>
      </c>
      <c r="M401" s="101">
        <f t="shared" si="474"/>
        <v>0</v>
      </c>
      <c r="N401" s="101">
        <f t="shared" si="474"/>
        <v>0</v>
      </c>
      <c r="O401" s="101">
        <f t="shared" si="474"/>
        <v>0</v>
      </c>
      <c r="P401" s="101">
        <f t="shared" si="474"/>
        <v>0</v>
      </c>
      <c r="Q401" s="99">
        <v>376</v>
      </c>
    </row>
    <row r="402" spans="1:17" ht="12.75" customHeight="1" x14ac:dyDescent="0.2">
      <c r="A402" s="97">
        <v>377</v>
      </c>
      <c r="B402" s="17" t="s">
        <v>14</v>
      </c>
      <c r="C402" s="103" t="s">
        <v>18</v>
      </c>
      <c r="D402" s="103" t="s">
        <v>18</v>
      </c>
      <c r="E402" s="103" t="s">
        <v>18</v>
      </c>
      <c r="F402" s="103" t="s">
        <v>18</v>
      </c>
      <c r="G402" s="103" t="s">
        <v>18</v>
      </c>
      <c r="H402" s="103" t="s">
        <v>18</v>
      </c>
      <c r="I402" s="103" t="s">
        <v>18</v>
      </c>
      <c r="J402" s="103" t="s">
        <v>18</v>
      </c>
      <c r="K402" s="103" t="s">
        <v>18</v>
      </c>
      <c r="L402" s="103" t="s">
        <v>18</v>
      </c>
      <c r="M402" s="103" t="s">
        <v>18</v>
      </c>
      <c r="N402" s="103" t="s">
        <v>18</v>
      </c>
      <c r="O402" s="103" t="s">
        <v>18</v>
      </c>
      <c r="P402" s="103" t="s">
        <v>18</v>
      </c>
      <c r="Q402" s="99">
        <v>377</v>
      </c>
    </row>
    <row r="403" spans="1:17" ht="12.75" customHeight="1" x14ac:dyDescent="0.2">
      <c r="A403" s="97">
        <v>378</v>
      </c>
      <c r="B403" s="17" t="s">
        <v>15</v>
      </c>
      <c r="C403" s="103" t="s">
        <v>18</v>
      </c>
      <c r="D403" s="103" t="s">
        <v>18</v>
      </c>
      <c r="E403" s="103" t="s">
        <v>18</v>
      </c>
      <c r="F403" s="103" t="s">
        <v>18</v>
      </c>
      <c r="G403" s="103" t="s">
        <v>18</v>
      </c>
      <c r="H403" s="103" t="s">
        <v>18</v>
      </c>
      <c r="I403" s="103" t="s">
        <v>18</v>
      </c>
      <c r="J403" s="103" t="s">
        <v>18</v>
      </c>
      <c r="K403" s="103" t="s">
        <v>18</v>
      </c>
      <c r="L403" s="103" t="s">
        <v>18</v>
      </c>
      <c r="M403" s="103" t="s">
        <v>18</v>
      </c>
      <c r="N403" s="103" t="s">
        <v>18</v>
      </c>
      <c r="O403" s="103" t="s">
        <v>18</v>
      </c>
      <c r="P403" s="103" t="s">
        <v>18</v>
      </c>
      <c r="Q403" s="99">
        <v>378</v>
      </c>
    </row>
    <row r="404" spans="1:17" ht="25.5" customHeight="1" x14ac:dyDescent="0.2">
      <c r="A404" s="97">
        <v>379</v>
      </c>
      <c r="B404" s="49" t="s">
        <v>474</v>
      </c>
      <c r="C404" s="101">
        <f t="shared" ref="C404:P404" si="476">SUM(C405)-SUM(C406)</f>
        <v>0</v>
      </c>
      <c r="D404" s="101">
        <f t="shared" si="476"/>
        <v>0</v>
      </c>
      <c r="E404" s="101">
        <f t="shared" si="476"/>
        <v>0</v>
      </c>
      <c r="F404" s="101">
        <f t="shared" si="476"/>
        <v>0</v>
      </c>
      <c r="G404" s="101">
        <f t="shared" si="476"/>
        <v>0</v>
      </c>
      <c r="H404" s="101">
        <f t="shared" si="476"/>
        <v>0</v>
      </c>
      <c r="I404" s="101">
        <f t="shared" ref="I404:L404" si="477">SUM(I405)-SUM(I406)</f>
        <v>0</v>
      </c>
      <c r="J404" s="101">
        <f t="shared" si="477"/>
        <v>0</v>
      </c>
      <c r="K404" s="101">
        <f t="shared" si="477"/>
        <v>0</v>
      </c>
      <c r="L404" s="101">
        <f t="shared" si="477"/>
        <v>0</v>
      </c>
      <c r="M404" s="101">
        <f t="shared" si="476"/>
        <v>0</v>
      </c>
      <c r="N404" s="101">
        <f t="shared" si="476"/>
        <v>0</v>
      </c>
      <c r="O404" s="101">
        <f t="shared" si="476"/>
        <v>0</v>
      </c>
      <c r="P404" s="101">
        <f t="shared" si="476"/>
        <v>0</v>
      </c>
      <c r="Q404" s="99">
        <v>379</v>
      </c>
    </row>
    <row r="405" spans="1:17" ht="12.75" customHeight="1" x14ac:dyDescent="0.2">
      <c r="A405" s="97">
        <v>380</v>
      </c>
      <c r="B405" s="17" t="s">
        <v>14</v>
      </c>
      <c r="C405" s="103" t="s">
        <v>18</v>
      </c>
      <c r="D405" s="103" t="s">
        <v>18</v>
      </c>
      <c r="E405" s="103" t="s">
        <v>18</v>
      </c>
      <c r="F405" s="103" t="s">
        <v>18</v>
      </c>
      <c r="G405" s="103" t="s">
        <v>18</v>
      </c>
      <c r="H405" s="103" t="s">
        <v>18</v>
      </c>
      <c r="I405" s="103" t="s">
        <v>18</v>
      </c>
      <c r="J405" s="103" t="s">
        <v>18</v>
      </c>
      <c r="K405" s="103" t="s">
        <v>18</v>
      </c>
      <c r="L405" s="103" t="s">
        <v>18</v>
      </c>
      <c r="M405" s="103" t="s">
        <v>18</v>
      </c>
      <c r="N405" s="103" t="s">
        <v>18</v>
      </c>
      <c r="O405" s="103" t="s">
        <v>18</v>
      </c>
      <c r="P405" s="103" t="s">
        <v>18</v>
      </c>
      <c r="Q405" s="99">
        <v>380</v>
      </c>
    </row>
    <row r="406" spans="1:17" ht="12.75" customHeight="1" x14ac:dyDescent="0.2">
      <c r="A406" s="97">
        <v>381</v>
      </c>
      <c r="B406" s="17" t="s">
        <v>15</v>
      </c>
      <c r="C406" s="103" t="s">
        <v>18</v>
      </c>
      <c r="D406" s="103" t="s">
        <v>18</v>
      </c>
      <c r="E406" s="103" t="s">
        <v>18</v>
      </c>
      <c r="F406" s="103" t="s">
        <v>18</v>
      </c>
      <c r="G406" s="103" t="s">
        <v>18</v>
      </c>
      <c r="H406" s="103" t="s">
        <v>18</v>
      </c>
      <c r="I406" s="103" t="s">
        <v>18</v>
      </c>
      <c r="J406" s="103" t="s">
        <v>18</v>
      </c>
      <c r="K406" s="103" t="s">
        <v>18</v>
      </c>
      <c r="L406" s="103" t="s">
        <v>18</v>
      </c>
      <c r="M406" s="103" t="s">
        <v>18</v>
      </c>
      <c r="N406" s="103" t="s">
        <v>18</v>
      </c>
      <c r="O406" s="103" t="s">
        <v>18</v>
      </c>
      <c r="P406" s="103" t="s">
        <v>18</v>
      </c>
      <c r="Q406" s="99">
        <v>381</v>
      </c>
    </row>
    <row r="407" spans="1:17" ht="12.75" customHeight="1" x14ac:dyDescent="0.2">
      <c r="A407" s="97">
        <v>382</v>
      </c>
      <c r="B407" s="28" t="s">
        <v>130</v>
      </c>
      <c r="C407" s="101">
        <f t="shared" ref="C407:D407" si="478">SUM(C408)-SUM(C409)</f>
        <v>0</v>
      </c>
      <c r="D407" s="101">
        <f t="shared" si="478"/>
        <v>0</v>
      </c>
      <c r="E407" s="101">
        <f t="shared" ref="E407:F407" si="479">SUM(E408)-SUM(E409)</f>
        <v>0</v>
      </c>
      <c r="F407" s="101">
        <f t="shared" si="479"/>
        <v>0</v>
      </c>
      <c r="G407" s="101">
        <f t="shared" ref="G407:P407" si="480">SUM(G408)-SUM(G409)</f>
        <v>0</v>
      </c>
      <c r="H407" s="101">
        <f t="shared" si="480"/>
        <v>0</v>
      </c>
      <c r="I407" s="101">
        <f t="shared" si="480"/>
        <v>0</v>
      </c>
      <c r="J407" s="101">
        <f t="shared" si="480"/>
        <v>0</v>
      </c>
      <c r="K407" s="101">
        <f t="shared" si="480"/>
        <v>0</v>
      </c>
      <c r="L407" s="101">
        <f t="shared" si="480"/>
        <v>0</v>
      </c>
      <c r="M407" s="101">
        <f t="shared" si="480"/>
        <v>0</v>
      </c>
      <c r="N407" s="101">
        <f t="shared" si="480"/>
        <v>0</v>
      </c>
      <c r="O407" s="101">
        <f t="shared" si="480"/>
        <v>0</v>
      </c>
      <c r="P407" s="101">
        <f t="shared" si="480"/>
        <v>0</v>
      </c>
      <c r="Q407" s="99">
        <v>382</v>
      </c>
    </row>
    <row r="408" spans="1:17" ht="12.75" customHeight="1" x14ac:dyDescent="0.2">
      <c r="A408" s="97">
        <v>383</v>
      </c>
      <c r="B408" s="17" t="s">
        <v>14</v>
      </c>
      <c r="C408" s="103" t="s">
        <v>18</v>
      </c>
      <c r="D408" s="103" t="s">
        <v>18</v>
      </c>
      <c r="E408" s="103" t="s">
        <v>18</v>
      </c>
      <c r="F408" s="103" t="s">
        <v>18</v>
      </c>
      <c r="G408" s="103" t="s">
        <v>18</v>
      </c>
      <c r="H408" s="103" t="s">
        <v>18</v>
      </c>
      <c r="I408" s="103" t="s">
        <v>18</v>
      </c>
      <c r="J408" s="103" t="s">
        <v>18</v>
      </c>
      <c r="K408" s="103" t="s">
        <v>18</v>
      </c>
      <c r="L408" s="103" t="s">
        <v>18</v>
      </c>
      <c r="M408" s="103" t="s">
        <v>18</v>
      </c>
      <c r="N408" s="103" t="s">
        <v>18</v>
      </c>
      <c r="O408" s="103" t="s">
        <v>18</v>
      </c>
      <c r="P408" s="103" t="s">
        <v>18</v>
      </c>
      <c r="Q408" s="99">
        <v>383</v>
      </c>
    </row>
    <row r="409" spans="1:17" ht="12.75" customHeight="1" x14ac:dyDescent="0.2">
      <c r="A409" s="97">
        <v>384</v>
      </c>
      <c r="B409" s="17" t="s">
        <v>15</v>
      </c>
      <c r="C409" s="103" t="s">
        <v>18</v>
      </c>
      <c r="D409" s="103" t="s">
        <v>18</v>
      </c>
      <c r="E409" s="103" t="s">
        <v>18</v>
      </c>
      <c r="F409" s="103" t="s">
        <v>18</v>
      </c>
      <c r="G409" s="103" t="s">
        <v>18</v>
      </c>
      <c r="H409" s="103" t="s">
        <v>18</v>
      </c>
      <c r="I409" s="103" t="s">
        <v>18</v>
      </c>
      <c r="J409" s="103" t="s">
        <v>18</v>
      </c>
      <c r="K409" s="103" t="s">
        <v>18</v>
      </c>
      <c r="L409" s="103" t="s">
        <v>18</v>
      </c>
      <c r="M409" s="103" t="s">
        <v>18</v>
      </c>
      <c r="N409" s="103" t="s">
        <v>18</v>
      </c>
      <c r="O409" s="103" t="s">
        <v>18</v>
      </c>
      <c r="P409" s="103" t="s">
        <v>18</v>
      </c>
      <c r="Q409" s="99">
        <v>384</v>
      </c>
    </row>
    <row r="410" spans="1:17" ht="12.75" customHeight="1" x14ac:dyDescent="0.2">
      <c r="A410" s="97">
        <v>385</v>
      </c>
      <c r="B410" s="28" t="s">
        <v>131</v>
      </c>
      <c r="C410" s="101">
        <f t="shared" ref="C410:P410" si="481">SUM(C411)-SUM(C412)</f>
        <v>4.399999999999995</v>
      </c>
      <c r="D410" s="101">
        <f t="shared" si="481"/>
        <v>2.6999999999999997</v>
      </c>
      <c r="E410" s="101">
        <f t="shared" si="481"/>
        <v>0.39999999999999947</v>
      </c>
      <c r="F410" s="101">
        <f t="shared" si="481"/>
        <v>2</v>
      </c>
      <c r="G410" s="101">
        <f t="shared" si="481"/>
        <v>-0.70000000000000018</v>
      </c>
      <c r="H410" s="101">
        <f t="shared" si="481"/>
        <v>-0.30000000000000071</v>
      </c>
      <c r="I410" s="101">
        <f t="shared" ref="I410:L410" si="482">SUM(I411)-SUM(I412)</f>
        <v>-0.69999999999999973</v>
      </c>
      <c r="J410" s="101">
        <f t="shared" si="482"/>
        <v>-0.79999999999999982</v>
      </c>
      <c r="K410" s="101">
        <f t="shared" si="482"/>
        <v>0.5</v>
      </c>
      <c r="L410" s="101">
        <f t="shared" si="482"/>
        <v>0.70000000000000018</v>
      </c>
      <c r="M410" s="101">
        <f t="shared" si="481"/>
        <v>-0.19999999999999929</v>
      </c>
      <c r="N410" s="101">
        <f t="shared" si="481"/>
        <v>-3.8999999999999995</v>
      </c>
      <c r="O410" s="101">
        <f t="shared" si="481"/>
        <v>1.2999999999999998</v>
      </c>
      <c r="P410" s="101">
        <f t="shared" si="481"/>
        <v>2.4000000000000004</v>
      </c>
      <c r="Q410" s="99">
        <v>385</v>
      </c>
    </row>
    <row r="411" spans="1:17" ht="12.75" customHeight="1" x14ac:dyDescent="0.2">
      <c r="A411" s="97">
        <v>386</v>
      </c>
      <c r="B411" s="17" t="s">
        <v>14</v>
      </c>
      <c r="C411" s="101">
        <f t="shared" ref="C411:C412" si="483">SUM(D411,E411,F411,G411)</f>
        <v>20.599999999999998</v>
      </c>
      <c r="D411" s="101">
        <v>5.3</v>
      </c>
      <c r="E411" s="101">
        <v>5.0999999999999996</v>
      </c>
      <c r="F411" s="101">
        <v>5</v>
      </c>
      <c r="G411" s="101">
        <v>5.2</v>
      </c>
      <c r="H411" s="101">
        <f t="shared" ref="H411:H412" si="484">SUM(I411,J411,K411,L411)</f>
        <v>15.3</v>
      </c>
      <c r="I411" s="101">
        <v>3.1</v>
      </c>
      <c r="J411" s="101">
        <v>3.2</v>
      </c>
      <c r="K411" s="101">
        <v>4</v>
      </c>
      <c r="L411" s="101">
        <v>5</v>
      </c>
      <c r="M411" s="101">
        <f t="shared" ref="M411:M412" si="485">SUM(N411,O411,P411)</f>
        <v>13.600000000000001</v>
      </c>
      <c r="N411" s="101">
        <v>1.2</v>
      </c>
      <c r="O411" s="101">
        <v>6.7</v>
      </c>
      <c r="P411" s="101">
        <v>5.7</v>
      </c>
      <c r="Q411" s="99">
        <v>386</v>
      </c>
    </row>
    <row r="412" spans="1:17" ht="12.75" customHeight="1" x14ac:dyDescent="0.2">
      <c r="A412" s="97">
        <v>387</v>
      </c>
      <c r="B412" s="17" t="s">
        <v>15</v>
      </c>
      <c r="C412" s="101">
        <f t="shared" si="483"/>
        <v>16.200000000000003</v>
      </c>
      <c r="D412" s="101">
        <v>2.6</v>
      </c>
      <c r="E412" s="101">
        <v>4.7</v>
      </c>
      <c r="F412" s="101">
        <v>3</v>
      </c>
      <c r="G412" s="101">
        <v>5.9</v>
      </c>
      <c r="H412" s="101">
        <f t="shared" si="484"/>
        <v>15.600000000000001</v>
      </c>
      <c r="I412" s="101">
        <v>3.8</v>
      </c>
      <c r="J412" s="101">
        <v>4</v>
      </c>
      <c r="K412" s="101">
        <v>3.5</v>
      </c>
      <c r="L412" s="101">
        <v>4.3</v>
      </c>
      <c r="M412" s="101">
        <f t="shared" si="485"/>
        <v>13.8</v>
      </c>
      <c r="N412" s="101">
        <v>5.0999999999999996</v>
      </c>
      <c r="O412" s="101">
        <v>5.4</v>
      </c>
      <c r="P412" s="101">
        <v>3.3</v>
      </c>
      <c r="Q412" s="99">
        <v>387</v>
      </c>
    </row>
    <row r="413" spans="1:17" ht="12.75" customHeight="1" x14ac:dyDescent="0.2">
      <c r="A413" s="97">
        <v>388</v>
      </c>
      <c r="B413" s="28" t="s">
        <v>132</v>
      </c>
      <c r="C413" s="101">
        <f t="shared" ref="C413" si="486">SUM(C414)-SUM(C415)</f>
        <v>0</v>
      </c>
      <c r="D413" s="101">
        <f t="shared" ref="D413:G413" si="487">SUM(D414)-SUM(D415)</f>
        <v>0</v>
      </c>
      <c r="E413" s="101">
        <f t="shared" si="487"/>
        <v>0</v>
      </c>
      <c r="F413" s="101">
        <f t="shared" si="487"/>
        <v>0</v>
      </c>
      <c r="G413" s="101">
        <f t="shared" si="487"/>
        <v>0</v>
      </c>
      <c r="H413" s="101">
        <f t="shared" ref="H413:P413" si="488">SUM(H414)-SUM(H415)</f>
        <v>0</v>
      </c>
      <c r="I413" s="101">
        <f t="shared" si="488"/>
        <v>0</v>
      </c>
      <c r="J413" s="101">
        <f t="shared" si="488"/>
        <v>0</v>
      </c>
      <c r="K413" s="101">
        <f t="shared" si="488"/>
        <v>0</v>
      </c>
      <c r="L413" s="101">
        <f t="shared" si="488"/>
        <v>0</v>
      </c>
      <c r="M413" s="101">
        <f t="shared" si="488"/>
        <v>0</v>
      </c>
      <c r="N413" s="101">
        <f t="shared" si="488"/>
        <v>0</v>
      </c>
      <c r="O413" s="101">
        <f t="shared" si="488"/>
        <v>0</v>
      </c>
      <c r="P413" s="101">
        <f t="shared" si="488"/>
        <v>0</v>
      </c>
      <c r="Q413" s="99">
        <v>388</v>
      </c>
    </row>
    <row r="414" spans="1:17" ht="12.75" customHeight="1" x14ac:dyDescent="0.2">
      <c r="A414" s="97">
        <v>389</v>
      </c>
      <c r="B414" s="17" t="s">
        <v>14</v>
      </c>
      <c r="C414" s="103" t="s">
        <v>18</v>
      </c>
      <c r="D414" s="103" t="s">
        <v>18</v>
      </c>
      <c r="E414" s="103" t="s">
        <v>18</v>
      </c>
      <c r="F414" s="103" t="s">
        <v>18</v>
      </c>
      <c r="G414" s="103" t="s">
        <v>18</v>
      </c>
      <c r="H414" s="103" t="s">
        <v>18</v>
      </c>
      <c r="I414" s="103" t="s">
        <v>18</v>
      </c>
      <c r="J414" s="103" t="s">
        <v>18</v>
      </c>
      <c r="K414" s="103" t="s">
        <v>18</v>
      </c>
      <c r="L414" s="103" t="s">
        <v>18</v>
      </c>
      <c r="M414" s="103" t="s">
        <v>18</v>
      </c>
      <c r="N414" s="103" t="s">
        <v>18</v>
      </c>
      <c r="O414" s="103" t="s">
        <v>18</v>
      </c>
      <c r="P414" s="103" t="s">
        <v>18</v>
      </c>
      <c r="Q414" s="99">
        <v>389</v>
      </c>
    </row>
    <row r="415" spans="1:17" ht="12.75" customHeight="1" x14ac:dyDescent="0.2">
      <c r="A415" s="97">
        <v>390</v>
      </c>
      <c r="B415" s="17" t="s">
        <v>15</v>
      </c>
      <c r="C415" s="103" t="s">
        <v>18</v>
      </c>
      <c r="D415" s="103" t="s">
        <v>18</v>
      </c>
      <c r="E415" s="103" t="s">
        <v>18</v>
      </c>
      <c r="F415" s="103" t="s">
        <v>18</v>
      </c>
      <c r="G415" s="103" t="s">
        <v>18</v>
      </c>
      <c r="H415" s="103" t="s">
        <v>18</v>
      </c>
      <c r="I415" s="103" t="s">
        <v>18</v>
      </c>
      <c r="J415" s="103" t="s">
        <v>18</v>
      </c>
      <c r="K415" s="103" t="s">
        <v>18</v>
      </c>
      <c r="L415" s="103" t="s">
        <v>18</v>
      </c>
      <c r="M415" s="103" t="s">
        <v>18</v>
      </c>
      <c r="N415" s="103" t="s">
        <v>18</v>
      </c>
      <c r="O415" s="103" t="s">
        <v>18</v>
      </c>
      <c r="P415" s="103" t="s">
        <v>18</v>
      </c>
      <c r="Q415" s="99">
        <v>390</v>
      </c>
    </row>
    <row r="416" spans="1:17" ht="12.75" customHeight="1" x14ac:dyDescent="0.2">
      <c r="A416" s="97"/>
      <c r="B416" s="18" t="s">
        <v>506</v>
      </c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99"/>
    </row>
    <row r="417" spans="1:17" ht="12.75" customHeight="1" x14ac:dyDescent="0.2">
      <c r="A417" s="97">
        <v>391</v>
      </c>
      <c r="B417" s="22" t="s">
        <v>133</v>
      </c>
      <c r="C417" s="101">
        <f t="shared" ref="C417:P417" si="489">SUM(C418)-SUM(C419)</f>
        <v>0</v>
      </c>
      <c r="D417" s="101">
        <f t="shared" si="489"/>
        <v>0</v>
      </c>
      <c r="E417" s="101">
        <f t="shared" si="489"/>
        <v>0</v>
      </c>
      <c r="F417" s="101">
        <f t="shared" si="489"/>
        <v>0</v>
      </c>
      <c r="G417" s="101">
        <f t="shared" si="489"/>
        <v>0</v>
      </c>
      <c r="H417" s="101">
        <f t="shared" si="489"/>
        <v>0</v>
      </c>
      <c r="I417" s="101">
        <f t="shared" si="489"/>
        <v>0</v>
      </c>
      <c r="J417" s="101">
        <f t="shared" si="489"/>
        <v>0</v>
      </c>
      <c r="K417" s="101">
        <f t="shared" si="489"/>
        <v>0</v>
      </c>
      <c r="L417" s="101">
        <f t="shared" si="489"/>
        <v>0</v>
      </c>
      <c r="M417" s="101">
        <f t="shared" si="489"/>
        <v>0</v>
      </c>
      <c r="N417" s="101">
        <f t="shared" si="489"/>
        <v>0</v>
      </c>
      <c r="O417" s="101">
        <f t="shared" si="489"/>
        <v>0</v>
      </c>
      <c r="P417" s="101">
        <f t="shared" si="489"/>
        <v>0</v>
      </c>
      <c r="Q417" s="99">
        <v>391</v>
      </c>
    </row>
    <row r="418" spans="1:17" ht="12.75" customHeight="1" x14ac:dyDescent="0.2">
      <c r="A418" s="97">
        <v>392</v>
      </c>
      <c r="B418" s="17" t="s">
        <v>14</v>
      </c>
      <c r="C418" s="103" t="s">
        <v>18</v>
      </c>
      <c r="D418" s="103" t="s">
        <v>18</v>
      </c>
      <c r="E418" s="103" t="s">
        <v>18</v>
      </c>
      <c r="F418" s="103" t="s">
        <v>18</v>
      </c>
      <c r="G418" s="103" t="s">
        <v>18</v>
      </c>
      <c r="H418" s="103" t="s">
        <v>18</v>
      </c>
      <c r="I418" s="103" t="s">
        <v>18</v>
      </c>
      <c r="J418" s="103" t="s">
        <v>18</v>
      </c>
      <c r="K418" s="103" t="s">
        <v>18</v>
      </c>
      <c r="L418" s="103" t="s">
        <v>18</v>
      </c>
      <c r="M418" s="103" t="s">
        <v>18</v>
      </c>
      <c r="N418" s="103" t="s">
        <v>18</v>
      </c>
      <c r="O418" s="103" t="s">
        <v>18</v>
      </c>
      <c r="P418" s="103" t="s">
        <v>18</v>
      </c>
      <c r="Q418" s="99">
        <v>392</v>
      </c>
    </row>
    <row r="419" spans="1:17" ht="12.75" customHeight="1" x14ac:dyDescent="0.2">
      <c r="A419" s="97">
        <v>393</v>
      </c>
      <c r="B419" s="17" t="s">
        <v>15</v>
      </c>
      <c r="C419" s="103" t="s">
        <v>18</v>
      </c>
      <c r="D419" s="103" t="s">
        <v>18</v>
      </c>
      <c r="E419" s="103" t="s">
        <v>18</v>
      </c>
      <c r="F419" s="103" t="s">
        <v>18</v>
      </c>
      <c r="G419" s="103" t="s">
        <v>18</v>
      </c>
      <c r="H419" s="103" t="s">
        <v>18</v>
      </c>
      <c r="I419" s="103" t="s">
        <v>18</v>
      </c>
      <c r="J419" s="103" t="s">
        <v>18</v>
      </c>
      <c r="K419" s="103" t="s">
        <v>18</v>
      </c>
      <c r="L419" s="103" t="s">
        <v>18</v>
      </c>
      <c r="M419" s="103" t="s">
        <v>18</v>
      </c>
      <c r="N419" s="103" t="s">
        <v>18</v>
      </c>
      <c r="O419" s="103" t="s">
        <v>18</v>
      </c>
      <c r="P419" s="103" t="s">
        <v>18</v>
      </c>
      <c r="Q419" s="99">
        <v>393</v>
      </c>
    </row>
    <row r="420" spans="1:17" ht="12.75" customHeight="1" x14ac:dyDescent="0.2">
      <c r="A420" s="97">
        <v>394</v>
      </c>
      <c r="B420" s="20" t="s">
        <v>134</v>
      </c>
      <c r="C420" s="102">
        <f t="shared" ref="C420:P420" si="490">SUM(C421)-SUM(C422)</f>
        <v>-260</v>
      </c>
      <c r="D420" s="102">
        <f t="shared" si="490"/>
        <v>-69.699999999999989</v>
      </c>
      <c r="E420" s="102">
        <f t="shared" si="490"/>
        <v>-68.700000000000017</v>
      </c>
      <c r="F420" s="102">
        <f t="shared" si="490"/>
        <v>-66.700000000000017</v>
      </c>
      <c r="G420" s="102">
        <f t="shared" si="490"/>
        <v>-54.900000000000006</v>
      </c>
      <c r="H420" s="102">
        <f t="shared" si="490"/>
        <v>-279.69999999999993</v>
      </c>
      <c r="I420" s="102">
        <f t="shared" ref="I420:L420" si="491">SUM(I421)-SUM(I422)</f>
        <v>-63.699999999999989</v>
      </c>
      <c r="J420" s="102">
        <f t="shared" si="491"/>
        <v>-71.999999999999972</v>
      </c>
      <c r="K420" s="102">
        <f t="shared" si="491"/>
        <v>-67.799999999999983</v>
      </c>
      <c r="L420" s="102">
        <f t="shared" si="491"/>
        <v>-76.199999999999989</v>
      </c>
      <c r="M420" s="102">
        <f t="shared" si="490"/>
        <v>-164.5</v>
      </c>
      <c r="N420" s="102">
        <f t="shared" si="490"/>
        <v>-63.300000000000011</v>
      </c>
      <c r="O420" s="102">
        <f t="shared" si="490"/>
        <v>-36.400000000000006</v>
      </c>
      <c r="P420" s="102">
        <f t="shared" si="490"/>
        <v>-64.800000000000011</v>
      </c>
      <c r="Q420" s="99">
        <v>394</v>
      </c>
    </row>
    <row r="421" spans="1:17" ht="12.75" customHeight="1" x14ac:dyDescent="0.2">
      <c r="A421" s="97">
        <v>395</v>
      </c>
      <c r="B421" s="17" t="s">
        <v>14</v>
      </c>
      <c r="C421" s="101">
        <f t="shared" ref="C421:P422" si="492">SUM(C424,C430)</f>
        <v>733.6</v>
      </c>
      <c r="D421" s="101">
        <f t="shared" si="492"/>
        <v>175</v>
      </c>
      <c r="E421" s="101">
        <f t="shared" si="492"/>
        <v>178.2</v>
      </c>
      <c r="F421" s="101">
        <f t="shared" si="492"/>
        <v>184.2</v>
      </c>
      <c r="G421" s="101">
        <f t="shared" si="492"/>
        <v>196.2</v>
      </c>
      <c r="H421" s="101">
        <f t="shared" si="492"/>
        <v>732.30000000000007</v>
      </c>
      <c r="I421" s="101">
        <f t="shared" si="492"/>
        <v>173</v>
      </c>
      <c r="J421" s="101">
        <f t="shared" si="492"/>
        <v>178.20000000000002</v>
      </c>
      <c r="K421" s="101">
        <f t="shared" si="492"/>
        <v>187.1</v>
      </c>
      <c r="L421" s="101">
        <f t="shared" si="492"/>
        <v>194</v>
      </c>
      <c r="M421" s="101">
        <f t="shared" si="492"/>
        <v>548</v>
      </c>
      <c r="N421" s="101">
        <f t="shared" si="492"/>
        <v>174.3</v>
      </c>
      <c r="O421" s="101">
        <f t="shared" si="492"/>
        <v>197.2</v>
      </c>
      <c r="P421" s="101">
        <f t="shared" si="492"/>
        <v>176.5</v>
      </c>
      <c r="Q421" s="99">
        <v>395</v>
      </c>
    </row>
    <row r="422" spans="1:17" ht="12.75" customHeight="1" x14ac:dyDescent="0.2">
      <c r="A422" s="97">
        <v>396</v>
      </c>
      <c r="B422" s="17" t="s">
        <v>15</v>
      </c>
      <c r="C422" s="101">
        <f t="shared" si="492"/>
        <v>993.6</v>
      </c>
      <c r="D422" s="101">
        <f t="shared" si="492"/>
        <v>244.7</v>
      </c>
      <c r="E422" s="101">
        <f t="shared" si="492"/>
        <v>246.9</v>
      </c>
      <c r="F422" s="101">
        <f t="shared" si="492"/>
        <v>250.9</v>
      </c>
      <c r="G422" s="101">
        <f t="shared" si="492"/>
        <v>251.1</v>
      </c>
      <c r="H422" s="101">
        <f t="shared" si="492"/>
        <v>1012</v>
      </c>
      <c r="I422" s="101">
        <f t="shared" si="492"/>
        <v>236.7</v>
      </c>
      <c r="J422" s="101">
        <f t="shared" si="492"/>
        <v>250.2</v>
      </c>
      <c r="K422" s="101">
        <f t="shared" si="492"/>
        <v>254.89999999999998</v>
      </c>
      <c r="L422" s="101">
        <f t="shared" si="492"/>
        <v>270.2</v>
      </c>
      <c r="M422" s="101">
        <f t="shared" si="492"/>
        <v>712.5</v>
      </c>
      <c r="N422" s="101">
        <f t="shared" si="492"/>
        <v>237.60000000000002</v>
      </c>
      <c r="O422" s="101">
        <f t="shared" si="492"/>
        <v>233.6</v>
      </c>
      <c r="P422" s="101">
        <f t="shared" si="492"/>
        <v>241.3</v>
      </c>
      <c r="Q422" s="99">
        <v>396</v>
      </c>
    </row>
    <row r="423" spans="1:17" ht="25.5" customHeight="1" x14ac:dyDescent="0.2">
      <c r="A423" s="97">
        <v>397</v>
      </c>
      <c r="B423" s="56" t="s">
        <v>454</v>
      </c>
      <c r="C423" s="101">
        <f t="shared" ref="C423" si="493">SUM(C424)-SUM(C425)</f>
        <v>-410.4</v>
      </c>
      <c r="D423" s="101">
        <f t="shared" ref="D423:G423" si="494">SUM(D424)-SUM(D425)</f>
        <v>-105.79999999999998</v>
      </c>
      <c r="E423" s="101">
        <f t="shared" si="494"/>
        <v>-103.39999999999999</v>
      </c>
      <c r="F423" s="101">
        <f t="shared" si="494"/>
        <v>-105.1</v>
      </c>
      <c r="G423" s="101">
        <f t="shared" si="494"/>
        <v>-96.1</v>
      </c>
      <c r="H423" s="101">
        <f t="shared" ref="H423:P423" si="495">SUM(H424)-SUM(H425)</f>
        <v>-389.79999999999995</v>
      </c>
      <c r="I423" s="101">
        <f t="shared" si="495"/>
        <v>-89.399999999999991</v>
      </c>
      <c r="J423" s="101">
        <f t="shared" si="495"/>
        <v>-95.699999999999989</v>
      </c>
      <c r="K423" s="101">
        <f t="shared" si="495"/>
        <v>-97.6</v>
      </c>
      <c r="L423" s="101">
        <f t="shared" si="495"/>
        <v>-107.1</v>
      </c>
      <c r="M423" s="101">
        <f t="shared" si="495"/>
        <v>-248.50000000000006</v>
      </c>
      <c r="N423" s="101">
        <f t="shared" si="495"/>
        <v>-88.300000000000011</v>
      </c>
      <c r="O423" s="101">
        <f t="shared" si="495"/>
        <v>-65.399999999999991</v>
      </c>
      <c r="P423" s="101">
        <f t="shared" si="495"/>
        <v>-94.800000000000011</v>
      </c>
      <c r="Q423" s="99">
        <v>397</v>
      </c>
    </row>
    <row r="424" spans="1:17" ht="12.75" customHeight="1" x14ac:dyDescent="0.2">
      <c r="A424" s="97">
        <v>398</v>
      </c>
      <c r="B424" s="17" t="s">
        <v>14</v>
      </c>
      <c r="C424" s="101">
        <f t="shared" ref="C424:C425" si="496">SUM(D424,E424,F424,G424)</f>
        <v>426.1</v>
      </c>
      <c r="D424" s="101">
        <v>101.4</v>
      </c>
      <c r="E424" s="101">
        <v>104.2</v>
      </c>
      <c r="F424" s="101">
        <v>106</v>
      </c>
      <c r="G424" s="101">
        <v>114.5</v>
      </c>
      <c r="H424" s="101">
        <f t="shared" ref="H424:H425" si="497">SUM(I424,J424,K424,L424)</f>
        <v>443.70000000000005</v>
      </c>
      <c r="I424" s="101">
        <v>103.7</v>
      </c>
      <c r="J424" s="101">
        <v>108.4</v>
      </c>
      <c r="K424" s="101">
        <v>113.6</v>
      </c>
      <c r="L424" s="101">
        <v>118</v>
      </c>
      <c r="M424" s="101">
        <f t="shared" ref="M424:M425" si="498">SUM(N424,O424,P424)</f>
        <v>334.7</v>
      </c>
      <c r="N424" s="101">
        <v>105.5</v>
      </c>
      <c r="O424" s="101">
        <v>125.7</v>
      </c>
      <c r="P424" s="101">
        <v>103.5</v>
      </c>
      <c r="Q424" s="99">
        <v>398</v>
      </c>
    </row>
    <row r="425" spans="1:17" ht="12.75" customHeight="1" x14ac:dyDescent="0.2">
      <c r="A425" s="97">
        <v>399</v>
      </c>
      <c r="B425" s="17" t="s">
        <v>15</v>
      </c>
      <c r="C425" s="101">
        <f t="shared" si="496"/>
        <v>836.5</v>
      </c>
      <c r="D425" s="101">
        <v>207.2</v>
      </c>
      <c r="E425" s="101">
        <v>207.6</v>
      </c>
      <c r="F425" s="101">
        <v>211.1</v>
      </c>
      <c r="G425" s="101">
        <v>210.6</v>
      </c>
      <c r="H425" s="101">
        <f t="shared" si="497"/>
        <v>833.5</v>
      </c>
      <c r="I425" s="101">
        <v>193.1</v>
      </c>
      <c r="J425" s="101">
        <v>204.1</v>
      </c>
      <c r="K425" s="101">
        <v>211.2</v>
      </c>
      <c r="L425" s="101">
        <v>225.1</v>
      </c>
      <c r="M425" s="101">
        <f t="shared" si="498"/>
        <v>583.20000000000005</v>
      </c>
      <c r="N425" s="101">
        <v>193.8</v>
      </c>
      <c r="O425" s="101">
        <v>191.1</v>
      </c>
      <c r="P425" s="101">
        <v>198.3</v>
      </c>
      <c r="Q425" s="99">
        <v>399</v>
      </c>
    </row>
    <row r="426" spans="1:17" ht="12.75" customHeight="1" x14ac:dyDescent="0.2">
      <c r="A426" s="97">
        <v>400</v>
      </c>
      <c r="B426" s="22" t="s">
        <v>135</v>
      </c>
      <c r="C426" s="101">
        <f t="shared" ref="C426" si="499">SUM(C427)-SUM(C428)</f>
        <v>-410.4</v>
      </c>
      <c r="D426" s="101">
        <f t="shared" ref="D426:G426" si="500">SUM(D427)-SUM(D428)</f>
        <v>-105.79999999999998</v>
      </c>
      <c r="E426" s="101">
        <f t="shared" si="500"/>
        <v>-103.39999999999999</v>
      </c>
      <c r="F426" s="101">
        <f t="shared" si="500"/>
        <v>-105.1</v>
      </c>
      <c r="G426" s="101">
        <f t="shared" si="500"/>
        <v>-96.1</v>
      </c>
      <c r="H426" s="101">
        <f t="shared" ref="H426:P426" si="501">SUM(H427)-SUM(H428)</f>
        <v>-389.79999999999995</v>
      </c>
      <c r="I426" s="101">
        <f t="shared" si="501"/>
        <v>-89.399999999999991</v>
      </c>
      <c r="J426" s="101">
        <f t="shared" si="501"/>
        <v>-95.699999999999989</v>
      </c>
      <c r="K426" s="101">
        <f t="shared" si="501"/>
        <v>-97.6</v>
      </c>
      <c r="L426" s="101">
        <f t="shared" si="501"/>
        <v>-107.1</v>
      </c>
      <c r="M426" s="101">
        <f t="shared" si="501"/>
        <v>-248.50000000000006</v>
      </c>
      <c r="N426" s="101">
        <f t="shared" si="501"/>
        <v>-88.300000000000011</v>
      </c>
      <c r="O426" s="101">
        <f t="shared" si="501"/>
        <v>-65.399999999999991</v>
      </c>
      <c r="P426" s="101">
        <f t="shared" si="501"/>
        <v>-94.800000000000011</v>
      </c>
      <c r="Q426" s="99">
        <v>400</v>
      </c>
    </row>
    <row r="427" spans="1:17" ht="12.75" customHeight="1" x14ac:dyDescent="0.2">
      <c r="A427" s="97">
        <v>401</v>
      </c>
      <c r="B427" s="17" t="s">
        <v>14</v>
      </c>
      <c r="C427" s="101">
        <f t="shared" ref="C427:P428" si="502">SUM(C424)</f>
        <v>426.1</v>
      </c>
      <c r="D427" s="101">
        <f t="shared" si="502"/>
        <v>101.4</v>
      </c>
      <c r="E427" s="101">
        <f t="shared" si="502"/>
        <v>104.2</v>
      </c>
      <c r="F427" s="101">
        <f t="shared" si="502"/>
        <v>106</v>
      </c>
      <c r="G427" s="101">
        <f t="shared" si="502"/>
        <v>114.5</v>
      </c>
      <c r="H427" s="101">
        <f t="shared" si="502"/>
        <v>443.70000000000005</v>
      </c>
      <c r="I427" s="101">
        <f t="shared" si="502"/>
        <v>103.7</v>
      </c>
      <c r="J427" s="101">
        <f t="shared" si="502"/>
        <v>108.4</v>
      </c>
      <c r="K427" s="101">
        <f t="shared" si="502"/>
        <v>113.6</v>
      </c>
      <c r="L427" s="101">
        <f t="shared" si="502"/>
        <v>118</v>
      </c>
      <c r="M427" s="101">
        <f t="shared" si="502"/>
        <v>334.7</v>
      </c>
      <c r="N427" s="101">
        <f t="shared" si="502"/>
        <v>105.5</v>
      </c>
      <c r="O427" s="101">
        <f t="shared" si="502"/>
        <v>125.7</v>
      </c>
      <c r="P427" s="101">
        <f t="shared" si="502"/>
        <v>103.5</v>
      </c>
      <c r="Q427" s="99">
        <v>401</v>
      </c>
    </row>
    <row r="428" spans="1:17" ht="12.75" customHeight="1" x14ac:dyDescent="0.2">
      <c r="A428" s="97">
        <v>402</v>
      </c>
      <c r="B428" s="17" t="s">
        <v>15</v>
      </c>
      <c r="C428" s="101">
        <f t="shared" si="502"/>
        <v>836.5</v>
      </c>
      <c r="D428" s="101">
        <f t="shared" si="502"/>
        <v>207.2</v>
      </c>
      <c r="E428" s="101">
        <f t="shared" si="502"/>
        <v>207.6</v>
      </c>
      <c r="F428" s="101">
        <f t="shared" si="502"/>
        <v>211.1</v>
      </c>
      <c r="G428" s="101">
        <f t="shared" si="502"/>
        <v>210.6</v>
      </c>
      <c r="H428" s="101">
        <f t="shared" si="502"/>
        <v>833.5</v>
      </c>
      <c r="I428" s="101">
        <f t="shared" si="502"/>
        <v>193.1</v>
      </c>
      <c r="J428" s="101">
        <f t="shared" si="502"/>
        <v>204.1</v>
      </c>
      <c r="K428" s="101">
        <f t="shared" si="502"/>
        <v>211.2</v>
      </c>
      <c r="L428" s="101">
        <f t="shared" si="502"/>
        <v>225.1</v>
      </c>
      <c r="M428" s="101">
        <f t="shared" si="502"/>
        <v>583.20000000000005</v>
      </c>
      <c r="N428" s="101">
        <f t="shared" si="502"/>
        <v>193.8</v>
      </c>
      <c r="O428" s="101">
        <f t="shared" si="502"/>
        <v>191.1</v>
      </c>
      <c r="P428" s="101">
        <f t="shared" si="502"/>
        <v>198.3</v>
      </c>
      <c r="Q428" s="99">
        <v>402</v>
      </c>
    </row>
    <row r="429" spans="1:17" ht="12.75" customHeight="1" x14ac:dyDescent="0.2">
      <c r="A429" s="97">
        <v>403</v>
      </c>
      <c r="B429" s="28" t="s">
        <v>136</v>
      </c>
      <c r="C429" s="101">
        <f t="shared" ref="C429:P429" si="503">SUM(C430)-SUM(C431)</f>
        <v>150.4</v>
      </c>
      <c r="D429" s="101">
        <f t="shared" si="503"/>
        <v>36.099999999999994</v>
      </c>
      <c r="E429" s="101">
        <f t="shared" si="503"/>
        <v>34.699999999999996</v>
      </c>
      <c r="F429" s="101">
        <f t="shared" si="503"/>
        <v>38.4</v>
      </c>
      <c r="G429" s="101">
        <f t="shared" si="503"/>
        <v>41.2</v>
      </c>
      <c r="H429" s="101">
        <f t="shared" si="503"/>
        <v>110.10000000000002</v>
      </c>
      <c r="I429" s="101">
        <f t="shared" si="503"/>
        <v>25.70000000000001</v>
      </c>
      <c r="J429" s="101">
        <f t="shared" si="503"/>
        <v>23.70000000000001</v>
      </c>
      <c r="K429" s="101">
        <f t="shared" si="503"/>
        <v>29.799999999999997</v>
      </c>
      <c r="L429" s="101">
        <f t="shared" si="503"/>
        <v>30.9</v>
      </c>
      <c r="M429" s="101">
        <f t="shared" si="503"/>
        <v>84</v>
      </c>
      <c r="N429" s="101">
        <f t="shared" si="503"/>
        <v>25.000000000000007</v>
      </c>
      <c r="O429" s="101">
        <f t="shared" si="503"/>
        <v>29</v>
      </c>
      <c r="P429" s="101">
        <f t="shared" si="503"/>
        <v>30</v>
      </c>
      <c r="Q429" s="99">
        <v>403</v>
      </c>
    </row>
    <row r="430" spans="1:17" ht="12.75" customHeight="1" x14ac:dyDescent="0.2">
      <c r="A430" s="97">
        <v>404</v>
      </c>
      <c r="B430" s="17" t="s">
        <v>14</v>
      </c>
      <c r="C430" s="101">
        <f>SUM(C436,C439,C442,C445,C448,C451)</f>
        <v>307.5</v>
      </c>
      <c r="D430" s="101">
        <f>SUM(D436,D439,D442,D445,D448,D451)</f>
        <v>73.599999999999994</v>
      </c>
      <c r="E430" s="101">
        <f>SUM(E436,E439,E442,E445,E448,E451)</f>
        <v>74</v>
      </c>
      <c r="F430" s="101">
        <f>SUM(F436,F439,F442,F445,F448,F451)</f>
        <v>78.2</v>
      </c>
      <c r="G430" s="101">
        <f>SUM(G436,G439,G442,G445,G448,G451)</f>
        <v>81.7</v>
      </c>
      <c r="H430" s="101">
        <f>SUM(H436,H439,H442,H445,H448,H451)</f>
        <v>288.60000000000002</v>
      </c>
      <c r="I430" s="101">
        <f>SUM(I436,I439,I442,I445,I448,I451)</f>
        <v>69.300000000000011</v>
      </c>
      <c r="J430" s="101">
        <f>SUM(J436,J439,J442,J445,J448,J451)</f>
        <v>69.800000000000011</v>
      </c>
      <c r="K430" s="101">
        <f>SUM(K436,K439,K442,K445,K448,K451)</f>
        <v>73.5</v>
      </c>
      <c r="L430" s="101">
        <f>SUM(L436,L439,L442,L445,L448,L451)</f>
        <v>76</v>
      </c>
      <c r="M430" s="101">
        <f>SUM(M436,M439,M442,M445,M448,M451)</f>
        <v>213.3</v>
      </c>
      <c r="N430" s="101">
        <f>SUM(N436,N439,N442,N445,N448,N451)</f>
        <v>68.800000000000011</v>
      </c>
      <c r="O430" s="101">
        <f>SUM(O436,O439,O442,O445,O448,O451)</f>
        <v>71.5</v>
      </c>
      <c r="P430" s="101">
        <f>SUM(P436,P439,P442,P445,P448,P451)</f>
        <v>73</v>
      </c>
      <c r="Q430" s="99">
        <v>404</v>
      </c>
    </row>
    <row r="431" spans="1:17" ht="12.75" customHeight="1" x14ac:dyDescent="0.2">
      <c r="A431" s="97">
        <v>405</v>
      </c>
      <c r="B431" s="17" t="s">
        <v>15</v>
      </c>
      <c r="C431" s="101">
        <f>SUM(C434,C437,C440,C443,C446,C449,C452)</f>
        <v>157.1</v>
      </c>
      <c r="D431" s="101">
        <f>SUM(D434,D437,D440,D443,D446,D449,D452)</f>
        <v>37.5</v>
      </c>
      <c r="E431" s="101">
        <f>SUM(E434,E437,E440,E443,E446,E449,E452)</f>
        <v>39.300000000000004</v>
      </c>
      <c r="F431" s="101">
        <f>SUM(F434,F437,F440,F443,F446,F449,F452)</f>
        <v>39.800000000000004</v>
      </c>
      <c r="G431" s="101">
        <f>SUM(G434,G437,G440,G443,G446,G449,G452)</f>
        <v>40.5</v>
      </c>
      <c r="H431" s="101">
        <f>SUM(H434,H437,H440,H443,H446,H449,H452)</f>
        <v>178.5</v>
      </c>
      <c r="I431" s="101">
        <f>SUM(I434,I437,I440,I443,I446,I449,I452)</f>
        <v>43.6</v>
      </c>
      <c r="J431" s="101">
        <f>SUM(J434,J437,J440,J443,J446,J449,J452)</f>
        <v>46.1</v>
      </c>
      <c r="K431" s="101">
        <f>SUM(K434,K437,K440,K443,K446,K449,K452)</f>
        <v>43.7</v>
      </c>
      <c r="L431" s="101">
        <f>SUM(L434,L437,L440,L443,L446,L449,L452)</f>
        <v>45.1</v>
      </c>
      <c r="M431" s="101">
        <f>SUM(M434,M437,M440,M443,M446,M449,M452)</f>
        <v>129.30000000000001</v>
      </c>
      <c r="N431" s="101">
        <f>SUM(N434,N437,N440,N443,N446,N449,N452)</f>
        <v>43.800000000000004</v>
      </c>
      <c r="O431" s="101">
        <f>SUM(O434,O437,O440,O443,O446,O449,O452)</f>
        <v>42.5</v>
      </c>
      <c r="P431" s="101">
        <f>SUM(P434,P437,P440,P443,P446,P449,P452)</f>
        <v>43</v>
      </c>
      <c r="Q431" s="99">
        <v>405</v>
      </c>
    </row>
    <row r="432" spans="1:17" ht="12.75" customHeight="1" x14ac:dyDescent="0.2">
      <c r="A432" s="97">
        <v>406</v>
      </c>
      <c r="B432" s="24" t="s">
        <v>475</v>
      </c>
      <c r="C432" s="101">
        <f t="shared" ref="C432" si="504">SUM(C433)-SUM(C434)</f>
        <v>0</v>
      </c>
      <c r="D432" s="101">
        <f t="shared" ref="D432:G432" si="505">SUM(D433)-SUM(D434)</f>
        <v>0</v>
      </c>
      <c r="E432" s="101">
        <f t="shared" si="505"/>
        <v>0</v>
      </c>
      <c r="F432" s="101">
        <f t="shared" si="505"/>
        <v>0</v>
      </c>
      <c r="G432" s="101">
        <f t="shared" si="505"/>
        <v>0</v>
      </c>
      <c r="H432" s="101">
        <f t="shared" ref="H432:P432" si="506">SUM(H433)-SUM(H434)</f>
        <v>0</v>
      </c>
      <c r="I432" s="101">
        <f t="shared" si="506"/>
        <v>0</v>
      </c>
      <c r="J432" s="101">
        <f t="shared" si="506"/>
        <v>0</v>
      </c>
      <c r="K432" s="101">
        <f t="shared" si="506"/>
        <v>0</v>
      </c>
      <c r="L432" s="101">
        <f t="shared" si="506"/>
        <v>0</v>
      </c>
      <c r="M432" s="101">
        <f t="shared" si="506"/>
        <v>0</v>
      </c>
      <c r="N432" s="101">
        <f t="shared" si="506"/>
        <v>0</v>
      </c>
      <c r="O432" s="101">
        <f t="shared" si="506"/>
        <v>0</v>
      </c>
      <c r="P432" s="101">
        <f t="shared" si="506"/>
        <v>0</v>
      </c>
      <c r="Q432" s="99">
        <v>406</v>
      </c>
    </row>
    <row r="433" spans="1:17" ht="12.75" customHeight="1" x14ac:dyDescent="0.2">
      <c r="A433" s="97">
        <v>407</v>
      </c>
      <c r="B433" s="17" t="s">
        <v>14</v>
      </c>
      <c r="C433" s="103" t="s">
        <v>18</v>
      </c>
      <c r="D433" s="103" t="s">
        <v>18</v>
      </c>
      <c r="E433" s="103" t="s">
        <v>18</v>
      </c>
      <c r="F433" s="103" t="s">
        <v>18</v>
      </c>
      <c r="G433" s="103" t="s">
        <v>18</v>
      </c>
      <c r="H433" s="103" t="s">
        <v>18</v>
      </c>
      <c r="I433" s="103" t="s">
        <v>18</v>
      </c>
      <c r="J433" s="103" t="s">
        <v>18</v>
      </c>
      <c r="K433" s="103" t="s">
        <v>18</v>
      </c>
      <c r="L433" s="103" t="s">
        <v>18</v>
      </c>
      <c r="M433" s="103" t="s">
        <v>18</v>
      </c>
      <c r="N433" s="103" t="s">
        <v>18</v>
      </c>
      <c r="O433" s="103" t="s">
        <v>18</v>
      </c>
      <c r="P433" s="103" t="s">
        <v>18</v>
      </c>
      <c r="Q433" s="99">
        <v>407</v>
      </c>
    </row>
    <row r="434" spans="1:17" ht="12.75" customHeight="1" x14ac:dyDescent="0.2">
      <c r="A434" s="97">
        <v>408</v>
      </c>
      <c r="B434" s="17" t="s">
        <v>15</v>
      </c>
      <c r="C434" s="103" t="s">
        <v>18</v>
      </c>
      <c r="D434" s="103" t="s">
        <v>18</v>
      </c>
      <c r="E434" s="103" t="s">
        <v>18</v>
      </c>
      <c r="F434" s="103" t="s">
        <v>18</v>
      </c>
      <c r="G434" s="103" t="s">
        <v>18</v>
      </c>
      <c r="H434" s="103" t="s">
        <v>18</v>
      </c>
      <c r="I434" s="103" t="s">
        <v>18</v>
      </c>
      <c r="J434" s="103" t="s">
        <v>18</v>
      </c>
      <c r="K434" s="103" t="s">
        <v>18</v>
      </c>
      <c r="L434" s="103" t="s">
        <v>18</v>
      </c>
      <c r="M434" s="103" t="s">
        <v>18</v>
      </c>
      <c r="N434" s="103" t="s">
        <v>18</v>
      </c>
      <c r="O434" s="103" t="s">
        <v>18</v>
      </c>
      <c r="P434" s="103" t="s">
        <v>18</v>
      </c>
      <c r="Q434" s="99">
        <v>408</v>
      </c>
    </row>
    <row r="435" spans="1:17" ht="12.75" customHeight="1" x14ac:dyDescent="0.2">
      <c r="A435" s="97">
        <v>409</v>
      </c>
      <c r="B435" s="28" t="s">
        <v>137</v>
      </c>
      <c r="C435" s="101">
        <f t="shared" ref="C435:L435" si="507">SUM(C436)-SUM(C437)</f>
        <v>-1.9</v>
      </c>
      <c r="D435" s="101">
        <f t="shared" si="507"/>
        <v>-0.4</v>
      </c>
      <c r="E435" s="101">
        <f t="shared" si="507"/>
        <v>-0.5</v>
      </c>
      <c r="F435" s="101">
        <f t="shared" si="507"/>
        <v>-0.5</v>
      </c>
      <c r="G435" s="101">
        <f t="shared" si="507"/>
        <v>-0.5</v>
      </c>
      <c r="H435" s="101">
        <f t="shared" si="507"/>
        <v>-2.5</v>
      </c>
      <c r="I435" s="101">
        <f t="shared" si="507"/>
        <v>-0.8</v>
      </c>
      <c r="J435" s="101">
        <f t="shared" si="507"/>
        <v>-0.5</v>
      </c>
      <c r="K435" s="101">
        <f t="shared" si="507"/>
        <v>-0.5</v>
      </c>
      <c r="L435" s="101">
        <f t="shared" si="507"/>
        <v>-0.7</v>
      </c>
      <c r="M435" s="101">
        <f>SUM(M436)-SUM(M437)</f>
        <v>-1.7</v>
      </c>
      <c r="N435" s="101">
        <f t="shared" ref="N435:P435" si="508">SUM(N436)-SUM(N437)</f>
        <v>-0.6</v>
      </c>
      <c r="O435" s="101">
        <f t="shared" si="508"/>
        <v>-0.6</v>
      </c>
      <c r="P435" s="101">
        <f t="shared" si="508"/>
        <v>-0.5</v>
      </c>
      <c r="Q435" s="99">
        <v>409</v>
      </c>
    </row>
    <row r="436" spans="1:17" ht="12.75" customHeight="1" x14ac:dyDescent="0.2">
      <c r="A436" s="97">
        <v>410</v>
      </c>
      <c r="B436" s="17" t="s">
        <v>14</v>
      </c>
      <c r="C436" s="103" t="s">
        <v>18</v>
      </c>
      <c r="D436" s="103" t="s">
        <v>18</v>
      </c>
      <c r="E436" s="103" t="s">
        <v>18</v>
      </c>
      <c r="F436" s="103" t="s">
        <v>18</v>
      </c>
      <c r="G436" s="103" t="s">
        <v>18</v>
      </c>
      <c r="H436" s="103" t="s">
        <v>18</v>
      </c>
      <c r="I436" s="103" t="s">
        <v>18</v>
      </c>
      <c r="J436" s="103" t="s">
        <v>18</v>
      </c>
      <c r="K436" s="103" t="s">
        <v>18</v>
      </c>
      <c r="L436" s="103" t="s">
        <v>18</v>
      </c>
      <c r="M436" s="103" t="s">
        <v>18</v>
      </c>
      <c r="N436" s="103" t="s">
        <v>18</v>
      </c>
      <c r="O436" s="103" t="s">
        <v>18</v>
      </c>
      <c r="P436" s="103" t="s">
        <v>18</v>
      </c>
      <c r="Q436" s="99">
        <v>410</v>
      </c>
    </row>
    <row r="437" spans="1:17" ht="12.75" customHeight="1" x14ac:dyDescent="0.2">
      <c r="A437" s="97">
        <v>411</v>
      </c>
      <c r="B437" s="17" t="s">
        <v>15</v>
      </c>
      <c r="C437" s="101">
        <f t="shared" ref="C437" si="509">SUM(D437,E437,F437,G437)</f>
        <v>1.9</v>
      </c>
      <c r="D437" s="101">
        <v>0.4</v>
      </c>
      <c r="E437" s="101">
        <v>0.5</v>
      </c>
      <c r="F437" s="101">
        <v>0.5</v>
      </c>
      <c r="G437" s="101">
        <v>0.5</v>
      </c>
      <c r="H437" s="101">
        <f t="shared" ref="H437" si="510">SUM(I437,J437,K437,L437)</f>
        <v>2.5</v>
      </c>
      <c r="I437" s="101">
        <v>0.8</v>
      </c>
      <c r="J437" s="101">
        <v>0.5</v>
      </c>
      <c r="K437" s="101">
        <v>0.5</v>
      </c>
      <c r="L437" s="101">
        <v>0.7</v>
      </c>
      <c r="M437" s="101">
        <f>SUM(N437,O437,P437)</f>
        <v>1.7</v>
      </c>
      <c r="N437" s="101">
        <v>0.6</v>
      </c>
      <c r="O437" s="101">
        <v>0.6</v>
      </c>
      <c r="P437" s="101">
        <v>0.5</v>
      </c>
      <c r="Q437" s="99">
        <v>411</v>
      </c>
    </row>
    <row r="438" spans="1:17" ht="12.75" customHeight="1" x14ac:dyDescent="0.2">
      <c r="A438" s="97">
        <v>412</v>
      </c>
      <c r="B438" s="28" t="s">
        <v>138</v>
      </c>
      <c r="C438" s="101">
        <f t="shared" ref="C438" si="511">SUM(C439)-SUM(C440)</f>
        <v>130.4</v>
      </c>
      <c r="D438" s="101">
        <f t="shared" ref="D438:G438" si="512">SUM(D439)-SUM(D440)</f>
        <v>32.799999999999997</v>
      </c>
      <c r="E438" s="101">
        <f t="shared" si="512"/>
        <v>32.4</v>
      </c>
      <c r="F438" s="101">
        <f t="shared" si="512"/>
        <v>32.9</v>
      </c>
      <c r="G438" s="101">
        <f t="shared" si="512"/>
        <v>32.299999999999997</v>
      </c>
      <c r="H438" s="101">
        <f t="shared" ref="H438:L438" si="513">SUM(H439)-SUM(H440)</f>
        <v>131.6</v>
      </c>
      <c r="I438" s="101">
        <f t="shared" si="513"/>
        <v>33</v>
      </c>
      <c r="J438" s="101">
        <f t="shared" si="513"/>
        <v>32.799999999999997</v>
      </c>
      <c r="K438" s="101">
        <f t="shared" si="513"/>
        <v>33.299999999999997</v>
      </c>
      <c r="L438" s="101">
        <f t="shared" si="513"/>
        <v>32.5</v>
      </c>
      <c r="M438" s="101">
        <f>SUM(M439)-SUM(M440)</f>
        <v>99.3</v>
      </c>
      <c r="N438" s="101">
        <f t="shared" ref="N438:P438" si="514">SUM(N439)-SUM(N440)</f>
        <v>33.1</v>
      </c>
      <c r="O438" s="101">
        <f t="shared" si="514"/>
        <v>32.900000000000006</v>
      </c>
      <c r="P438" s="101">
        <f t="shared" si="514"/>
        <v>33.299999999999997</v>
      </c>
      <c r="Q438" s="99">
        <v>412</v>
      </c>
    </row>
    <row r="439" spans="1:17" ht="12.75" customHeight="1" x14ac:dyDescent="0.2">
      <c r="A439" s="97">
        <v>413</v>
      </c>
      <c r="B439" s="17" t="s">
        <v>14</v>
      </c>
      <c r="C439" s="101">
        <f t="shared" ref="C439:C440" si="515">SUM(D439,E439,F439,G439)</f>
        <v>134.9</v>
      </c>
      <c r="D439" s="101">
        <v>34</v>
      </c>
      <c r="E439" s="101">
        <v>33.5</v>
      </c>
      <c r="F439" s="101">
        <v>34</v>
      </c>
      <c r="G439" s="101">
        <v>33.4</v>
      </c>
      <c r="H439" s="101">
        <f t="shared" ref="H439:H440" si="516">SUM(I439,J439,K439,L439)</f>
        <v>136.1</v>
      </c>
      <c r="I439" s="101">
        <v>34.1</v>
      </c>
      <c r="J439" s="101">
        <v>33.9</v>
      </c>
      <c r="K439" s="101">
        <v>34.5</v>
      </c>
      <c r="L439" s="101">
        <v>33.6</v>
      </c>
      <c r="M439" s="101">
        <f>SUM(N439,O439,P439)</f>
        <v>102.2</v>
      </c>
      <c r="N439" s="101">
        <v>34.200000000000003</v>
      </c>
      <c r="O439" s="101">
        <v>33.700000000000003</v>
      </c>
      <c r="P439" s="101">
        <v>34.299999999999997</v>
      </c>
      <c r="Q439" s="99">
        <v>413</v>
      </c>
    </row>
    <row r="440" spans="1:17" ht="12.75" customHeight="1" x14ac:dyDescent="0.2">
      <c r="A440" s="97">
        <v>414</v>
      </c>
      <c r="B440" s="17" t="s">
        <v>15</v>
      </c>
      <c r="C440" s="101">
        <f t="shared" si="515"/>
        <v>4.5</v>
      </c>
      <c r="D440" s="101">
        <v>1.2</v>
      </c>
      <c r="E440" s="101">
        <v>1.1000000000000001</v>
      </c>
      <c r="F440" s="101">
        <v>1.1000000000000001</v>
      </c>
      <c r="G440" s="101">
        <v>1.1000000000000001</v>
      </c>
      <c r="H440" s="101">
        <f t="shared" si="516"/>
        <v>4.5</v>
      </c>
      <c r="I440" s="101">
        <v>1.1000000000000001</v>
      </c>
      <c r="J440" s="101">
        <v>1.1000000000000001</v>
      </c>
      <c r="K440" s="101">
        <v>1.2</v>
      </c>
      <c r="L440" s="101">
        <v>1.1000000000000001</v>
      </c>
      <c r="M440" s="101">
        <f>SUM(N440,O440,P440)</f>
        <v>2.9000000000000004</v>
      </c>
      <c r="N440" s="101">
        <v>1.1000000000000001</v>
      </c>
      <c r="O440" s="101">
        <v>0.8</v>
      </c>
      <c r="P440" s="101">
        <v>1</v>
      </c>
      <c r="Q440" s="99">
        <v>414</v>
      </c>
    </row>
    <row r="441" spans="1:17" ht="12.75" customHeight="1" x14ac:dyDescent="0.2">
      <c r="A441" s="97">
        <v>415</v>
      </c>
      <c r="B441" s="28" t="s">
        <v>139</v>
      </c>
      <c r="C441" s="101">
        <f t="shared" ref="C441" si="517">SUM(C442)-SUM(C443)</f>
        <v>-68.899999999999991</v>
      </c>
      <c r="D441" s="101">
        <f t="shared" ref="D441:G441" si="518">SUM(D442)-SUM(D443)</f>
        <v>-17.100000000000001</v>
      </c>
      <c r="E441" s="101">
        <f t="shared" si="518"/>
        <v>-17.100000000000001</v>
      </c>
      <c r="F441" s="101">
        <f t="shared" si="518"/>
        <v>-17.5</v>
      </c>
      <c r="G441" s="101">
        <f t="shared" si="518"/>
        <v>-17.2</v>
      </c>
      <c r="H441" s="101">
        <f t="shared" ref="H441:P441" si="519">SUM(H442)-SUM(H443)</f>
        <v>-72.599999999999994</v>
      </c>
      <c r="I441" s="101">
        <f t="shared" si="519"/>
        <v>-18.900000000000002</v>
      </c>
      <c r="J441" s="101">
        <f t="shared" si="519"/>
        <v>-18.999999999999996</v>
      </c>
      <c r="K441" s="101">
        <f t="shared" si="519"/>
        <v>-17.399999999999999</v>
      </c>
      <c r="L441" s="101">
        <f t="shared" si="519"/>
        <v>-17.3</v>
      </c>
      <c r="M441" s="101">
        <f t="shared" si="519"/>
        <v>-56.400000000000013</v>
      </c>
      <c r="N441" s="101">
        <f t="shared" si="519"/>
        <v>-21.6</v>
      </c>
      <c r="O441" s="101">
        <f t="shared" si="519"/>
        <v>-14.499999999999998</v>
      </c>
      <c r="P441" s="101">
        <f t="shared" si="519"/>
        <v>-20.300000000000004</v>
      </c>
      <c r="Q441" s="99">
        <v>415</v>
      </c>
    </row>
    <row r="442" spans="1:17" ht="12.75" customHeight="1" x14ac:dyDescent="0.2">
      <c r="A442" s="97">
        <v>416</v>
      </c>
      <c r="B442" s="17" t="s">
        <v>14</v>
      </c>
      <c r="C442" s="101">
        <f t="shared" ref="C442:C443" si="520">SUM(D442,E442,F442,G442)</f>
        <v>44.2</v>
      </c>
      <c r="D442" s="101">
        <v>10.9</v>
      </c>
      <c r="E442" s="101">
        <v>10.9</v>
      </c>
      <c r="F442" s="101">
        <v>11.1</v>
      </c>
      <c r="G442" s="101">
        <v>11.3</v>
      </c>
      <c r="H442" s="101">
        <f t="shared" ref="H442:H443" si="521">SUM(I442,J442,K442,L442)</f>
        <v>48</v>
      </c>
      <c r="I442" s="101">
        <v>11.8</v>
      </c>
      <c r="J442" s="101">
        <v>11.8</v>
      </c>
      <c r="K442" s="101">
        <v>12.1</v>
      </c>
      <c r="L442" s="101">
        <v>12.3</v>
      </c>
      <c r="M442" s="101">
        <f>SUM(N442,O442,P442)</f>
        <v>34.9</v>
      </c>
      <c r="N442" s="101">
        <v>10.6</v>
      </c>
      <c r="O442" s="101">
        <v>13.4</v>
      </c>
      <c r="P442" s="101">
        <v>10.9</v>
      </c>
      <c r="Q442" s="99">
        <v>416</v>
      </c>
    </row>
    <row r="443" spans="1:17" ht="12.75" customHeight="1" x14ac:dyDescent="0.2">
      <c r="A443" s="97">
        <v>417</v>
      </c>
      <c r="B443" s="17" t="s">
        <v>15</v>
      </c>
      <c r="C443" s="101">
        <f t="shared" si="520"/>
        <v>113.1</v>
      </c>
      <c r="D443" s="101">
        <v>28</v>
      </c>
      <c r="E443" s="101">
        <v>28</v>
      </c>
      <c r="F443" s="101">
        <v>28.6</v>
      </c>
      <c r="G443" s="101">
        <v>28.5</v>
      </c>
      <c r="H443" s="101">
        <f t="shared" si="521"/>
        <v>120.6</v>
      </c>
      <c r="I443" s="101">
        <v>30.700000000000003</v>
      </c>
      <c r="J443" s="101">
        <v>30.799999999999997</v>
      </c>
      <c r="K443" s="101">
        <v>29.5</v>
      </c>
      <c r="L443" s="101">
        <v>29.6</v>
      </c>
      <c r="M443" s="101">
        <f>SUM(N443,O443,P443)</f>
        <v>91.300000000000011</v>
      </c>
      <c r="N443" s="101">
        <v>32.200000000000003</v>
      </c>
      <c r="O443" s="101">
        <v>27.9</v>
      </c>
      <c r="P443" s="101">
        <v>31.200000000000003</v>
      </c>
      <c r="Q443" s="99">
        <v>417</v>
      </c>
    </row>
    <row r="444" spans="1:17" ht="12.75" customHeight="1" x14ac:dyDescent="0.2">
      <c r="A444" s="97">
        <v>418</v>
      </c>
      <c r="B444" s="28" t="s">
        <v>140</v>
      </c>
      <c r="C444" s="101">
        <f t="shared" ref="C444" si="522">SUM(C445)-SUM(C446)</f>
        <v>90.800000000000011</v>
      </c>
      <c r="D444" s="101">
        <f t="shared" ref="D444:G444" si="523">SUM(D445)-SUM(D446)</f>
        <v>20.799999999999997</v>
      </c>
      <c r="E444" s="101">
        <f t="shared" si="523"/>
        <v>19.899999999999999</v>
      </c>
      <c r="F444" s="101">
        <f t="shared" si="523"/>
        <v>23.5</v>
      </c>
      <c r="G444" s="101">
        <f t="shared" si="523"/>
        <v>26.6</v>
      </c>
      <c r="H444" s="101">
        <f t="shared" ref="H444:P444" si="524">SUM(H445)-SUM(H446)</f>
        <v>53.599999999999994</v>
      </c>
      <c r="I444" s="101">
        <f t="shared" si="524"/>
        <v>12.399999999999999</v>
      </c>
      <c r="J444" s="101">
        <f t="shared" si="524"/>
        <v>10.4</v>
      </c>
      <c r="K444" s="101">
        <f t="shared" si="524"/>
        <v>14.399999999999999</v>
      </c>
      <c r="L444" s="101">
        <f t="shared" si="524"/>
        <v>16.399999999999999</v>
      </c>
      <c r="M444" s="101">
        <f t="shared" si="524"/>
        <v>42.800000000000004</v>
      </c>
      <c r="N444" s="101">
        <f t="shared" si="524"/>
        <v>14.100000000000001</v>
      </c>
      <c r="O444" s="101">
        <f t="shared" si="524"/>
        <v>11.2</v>
      </c>
      <c r="P444" s="101">
        <f t="shared" si="524"/>
        <v>17.5</v>
      </c>
      <c r="Q444" s="99">
        <v>418</v>
      </c>
    </row>
    <row r="445" spans="1:17" ht="12.75" customHeight="1" x14ac:dyDescent="0.2">
      <c r="A445" s="97">
        <v>419</v>
      </c>
      <c r="B445" s="17" t="s">
        <v>14</v>
      </c>
      <c r="C445" s="101">
        <f t="shared" ref="C445:C446" si="525">SUM(D445,E445,F445,G445)</f>
        <v>128.4</v>
      </c>
      <c r="D445" s="101">
        <v>28.7</v>
      </c>
      <c r="E445" s="101">
        <v>29.6</v>
      </c>
      <c r="F445" s="101">
        <v>33.1</v>
      </c>
      <c r="G445" s="101">
        <v>37</v>
      </c>
      <c r="H445" s="101">
        <f t="shared" ref="H445:H446" si="526">SUM(I445,J445,K445,L445)</f>
        <v>104.5</v>
      </c>
      <c r="I445" s="101">
        <v>23.4</v>
      </c>
      <c r="J445" s="101">
        <v>24.1</v>
      </c>
      <c r="K445" s="101">
        <v>26.9</v>
      </c>
      <c r="L445" s="101">
        <v>30.1</v>
      </c>
      <c r="M445" s="101">
        <f>SUM(N445,O445,P445)</f>
        <v>76.2</v>
      </c>
      <c r="N445" s="101">
        <v>24</v>
      </c>
      <c r="O445" s="101">
        <v>24.4</v>
      </c>
      <c r="P445" s="101">
        <v>27.8</v>
      </c>
      <c r="Q445" s="99">
        <v>419</v>
      </c>
    </row>
    <row r="446" spans="1:17" ht="12.75" customHeight="1" x14ac:dyDescent="0.2">
      <c r="A446" s="97">
        <v>420</v>
      </c>
      <c r="B446" s="17" t="s">
        <v>15</v>
      </c>
      <c r="C446" s="101">
        <f t="shared" si="525"/>
        <v>37.6</v>
      </c>
      <c r="D446" s="101">
        <v>7.9</v>
      </c>
      <c r="E446" s="101">
        <v>9.7000000000000011</v>
      </c>
      <c r="F446" s="101">
        <v>9.6000000000000014</v>
      </c>
      <c r="G446" s="101">
        <v>10.4</v>
      </c>
      <c r="H446" s="101">
        <f t="shared" si="526"/>
        <v>50.900000000000006</v>
      </c>
      <c r="I446" s="101">
        <v>11</v>
      </c>
      <c r="J446" s="101">
        <v>13.700000000000001</v>
      </c>
      <c r="K446" s="101">
        <v>12.5</v>
      </c>
      <c r="L446" s="101">
        <v>13.700000000000001</v>
      </c>
      <c r="M446" s="101">
        <f>SUM(N446,O446,P446)</f>
        <v>33.4</v>
      </c>
      <c r="N446" s="101">
        <v>9.8999999999999986</v>
      </c>
      <c r="O446" s="101">
        <v>13.2</v>
      </c>
      <c r="P446" s="101">
        <v>10.3</v>
      </c>
      <c r="Q446" s="99">
        <v>420</v>
      </c>
    </row>
    <row r="447" spans="1:17" ht="12.75" customHeight="1" x14ac:dyDescent="0.2">
      <c r="A447" s="97">
        <v>421</v>
      </c>
      <c r="B447" s="28" t="s">
        <v>141</v>
      </c>
      <c r="C447" s="101">
        <f t="shared" ref="C447" si="527">SUM(C448)-SUM(C449)</f>
        <v>0</v>
      </c>
      <c r="D447" s="101">
        <f t="shared" ref="D447:G447" si="528">SUM(D448)-SUM(D449)</f>
        <v>0</v>
      </c>
      <c r="E447" s="101">
        <f t="shared" si="528"/>
        <v>0</v>
      </c>
      <c r="F447" s="101">
        <f t="shared" si="528"/>
        <v>0</v>
      </c>
      <c r="G447" s="101">
        <f t="shared" si="528"/>
        <v>0</v>
      </c>
      <c r="H447" s="101">
        <f t="shared" ref="H447:P447" si="529">SUM(H448)-SUM(H449)</f>
        <v>0</v>
      </c>
      <c r="I447" s="101">
        <f t="shared" si="529"/>
        <v>0</v>
      </c>
      <c r="J447" s="101">
        <f t="shared" si="529"/>
        <v>0</v>
      </c>
      <c r="K447" s="101">
        <f t="shared" si="529"/>
        <v>0</v>
      </c>
      <c r="L447" s="101">
        <f t="shared" si="529"/>
        <v>0</v>
      </c>
      <c r="M447" s="101">
        <f t="shared" si="529"/>
        <v>0</v>
      </c>
      <c r="N447" s="101">
        <f t="shared" si="529"/>
        <v>0</v>
      </c>
      <c r="O447" s="101">
        <f t="shared" si="529"/>
        <v>0</v>
      </c>
      <c r="P447" s="101">
        <f t="shared" si="529"/>
        <v>0</v>
      </c>
      <c r="Q447" s="99">
        <v>421</v>
      </c>
    </row>
    <row r="448" spans="1:17" ht="12.75" customHeight="1" x14ac:dyDescent="0.2">
      <c r="A448" s="97">
        <v>422</v>
      </c>
      <c r="B448" s="17" t="s">
        <v>14</v>
      </c>
      <c r="C448" s="103" t="s">
        <v>18</v>
      </c>
      <c r="D448" s="103" t="s">
        <v>18</v>
      </c>
      <c r="E448" s="103" t="s">
        <v>18</v>
      </c>
      <c r="F448" s="103" t="s">
        <v>18</v>
      </c>
      <c r="G448" s="103" t="s">
        <v>18</v>
      </c>
      <c r="H448" s="103" t="s">
        <v>18</v>
      </c>
      <c r="I448" s="103" t="s">
        <v>18</v>
      </c>
      <c r="J448" s="103" t="s">
        <v>18</v>
      </c>
      <c r="K448" s="103" t="s">
        <v>18</v>
      </c>
      <c r="L448" s="103" t="s">
        <v>18</v>
      </c>
      <c r="M448" s="103" t="s">
        <v>18</v>
      </c>
      <c r="N448" s="103" t="s">
        <v>18</v>
      </c>
      <c r="O448" s="103" t="s">
        <v>18</v>
      </c>
      <c r="P448" s="103" t="s">
        <v>18</v>
      </c>
      <c r="Q448" s="99">
        <v>422</v>
      </c>
    </row>
    <row r="449" spans="1:17" ht="12.75" customHeight="1" x14ac:dyDescent="0.2">
      <c r="A449" s="97">
        <v>423</v>
      </c>
      <c r="B449" s="17" t="s">
        <v>15</v>
      </c>
      <c r="C449" s="103" t="s">
        <v>18</v>
      </c>
      <c r="D449" s="103" t="s">
        <v>18</v>
      </c>
      <c r="E449" s="103" t="s">
        <v>18</v>
      </c>
      <c r="F449" s="103" t="s">
        <v>18</v>
      </c>
      <c r="G449" s="103" t="s">
        <v>18</v>
      </c>
      <c r="H449" s="103" t="s">
        <v>18</v>
      </c>
      <c r="I449" s="103" t="s">
        <v>18</v>
      </c>
      <c r="J449" s="103" t="s">
        <v>18</v>
      </c>
      <c r="K449" s="103" t="s">
        <v>18</v>
      </c>
      <c r="L449" s="103" t="s">
        <v>18</v>
      </c>
      <c r="M449" s="103" t="s">
        <v>18</v>
      </c>
      <c r="N449" s="103" t="s">
        <v>18</v>
      </c>
      <c r="O449" s="103" t="s">
        <v>18</v>
      </c>
      <c r="P449" s="103" t="s">
        <v>18</v>
      </c>
      <c r="Q449" s="99">
        <v>423</v>
      </c>
    </row>
    <row r="450" spans="1:17" ht="12.75" customHeight="1" x14ac:dyDescent="0.2">
      <c r="A450" s="97">
        <v>424</v>
      </c>
      <c r="B450" s="28" t="s">
        <v>142</v>
      </c>
      <c r="C450" s="101">
        <f t="shared" ref="C450:P450" si="530">SUM(C451)-SUM(C452)</f>
        <v>0</v>
      </c>
      <c r="D450" s="101">
        <f t="shared" si="530"/>
        <v>0</v>
      </c>
      <c r="E450" s="101">
        <f t="shared" si="530"/>
        <v>0</v>
      </c>
      <c r="F450" s="101">
        <f t="shared" si="530"/>
        <v>0</v>
      </c>
      <c r="G450" s="101">
        <f t="shared" si="530"/>
        <v>0</v>
      </c>
      <c r="H450" s="101">
        <f t="shared" si="530"/>
        <v>0</v>
      </c>
      <c r="I450" s="101">
        <f t="shared" si="530"/>
        <v>0</v>
      </c>
      <c r="J450" s="101">
        <f t="shared" si="530"/>
        <v>0</v>
      </c>
      <c r="K450" s="101">
        <f t="shared" si="530"/>
        <v>0</v>
      </c>
      <c r="L450" s="101">
        <f t="shared" si="530"/>
        <v>0</v>
      </c>
      <c r="M450" s="101">
        <f t="shared" si="530"/>
        <v>0</v>
      </c>
      <c r="N450" s="101">
        <f t="shared" si="530"/>
        <v>0</v>
      </c>
      <c r="O450" s="101">
        <f t="shared" si="530"/>
        <v>0</v>
      </c>
      <c r="P450" s="101">
        <f t="shared" si="530"/>
        <v>0</v>
      </c>
      <c r="Q450" s="99">
        <v>424</v>
      </c>
    </row>
    <row r="451" spans="1:17" ht="12.75" customHeight="1" x14ac:dyDescent="0.2">
      <c r="A451" s="97">
        <v>425</v>
      </c>
      <c r="B451" s="17" t="s">
        <v>14</v>
      </c>
      <c r="C451" s="103" t="s">
        <v>18</v>
      </c>
      <c r="D451" s="103" t="s">
        <v>18</v>
      </c>
      <c r="E451" s="103" t="s">
        <v>18</v>
      </c>
      <c r="F451" s="103" t="s">
        <v>18</v>
      </c>
      <c r="G451" s="103" t="s">
        <v>18</v>
      </c>
      <c r="H451" s="103" t="s">
        <v>18</v>
      </c>
      <c r="I451" s="103" t="s">
        <v>18</v>
      </c>
      <c r="J451" s="103" t="s">
        <v>18</v>
      </c>
      <c r="K451" s="103" t="s">
        <v>18</v>
      </c>
      <c r="L451" s="103" t="s">
        <v>18</v>
      </c>
      <c r="M451" s="103" t="s">
        <v>18</v>
      </c>
      <c r="N451" s="103" t="s">
        <v>18</v>
      </c>
      <c r="O451" s="103" t="s">
        <v>18</v>
      </c>
      <c r="P451" s="103" t="s">
        <v>18</v>
      </c>
      <c r="Q451" s="99">
        <v>425</v>
      </c>
    </row>
    <row r="452" spans="1:17" ht="12.75" customHeight="1" x14ac:dyDescent="0.2">
      <c r="A452" s="97">
        <v>426</v>
      </c>
      <c r="B452" s="17" t="s">
        <v>15</v>
      </c>
      <c r="C452" s="101">
        <f t="shared" ref="C452" si="531">SUM(D452,E452,F452,G452)</f>
        <v>0</v>
      </c>
      <c r="D452" s="103">
        <v>0</v>
      </c>
      <c r="E452" s="103">
        <v>0</v>
      </c>
      <c r="F452" s="103">
        <v>0</v>
      </c>
      <c r="G452" s="103">
        <v>0</v>
      </c>
      <c r="H452" s="101">
        <f t="shared" ref="H452" si="532">SUM(I452,J452,K452,L452)</f>
        <v>0</v>
      </c>
      <c r="I452" s="103">
        <v>0</v>
      </c>
      <c r="J452" s="103">
        <v>0</v>
      </c>
      <c r="K452" s="103">
        <v>0</v>
      </c>
      <c r="L452" s="103">
        <v>0</v>
      </c>
      <c r="M452" s="101">
        <f>SUM(N452,O452,P452)</f>
        <v>0</v>
      </c>
      <c r="N452" s="101">
        <v>0</v>
      </c>
      <c r="O452" s="101">
        <v>0</v>
      </c>
      <c r="P452" s="101">
        <v>0</v>
      </c>
      <c r="Q452" s="99">
        <v>426</v>
      </c>
    </row>
    <row r="453" spans="1:17" ht="12.75" customHeight="1" x14ac:dyDescent="0.2">
      <c r="A453" s="97">
        <v>427</v>
      </c>
      <c r="B453" s="22" t="s">
        <v>143</v>
      </c>
      <c r="C453" s="101">
        <f t="shared" ref="C453" si="533">SUM(C454)-SUM(C455)</f>
        <v>0</v>
      </c>
      <c r="D453" s="101">
        <f t="shared" ref="D453:G453" si="534">SUM(D454)-SUM(D455)</f>
        <v>0</v>
      </c>
      <c r="E453" s="101">
        <f t="shared" si="534"/>
        <v>0</v>
      </c>
      <c r="F453" s="101">
        <f t="shared" si="534"/>
        <v>0</v>
      </c>
      <c r="G453" s="101">
        <f t="shared" si="534"/>
        <v>0</v>
      </c>
      <c r="H453" s="101">
        <f t="shared" ref="H453:P453" si="535">SUM(H454)-SUM(H455)</f>
        <v>0</v>
      </c>
      <c r="I453" s="101">
        <f t="shared" si="535"/>
        <v>0</v>
      </c>
      <c r="J453" s="101">
        <f t="shared" si="535"/>
        <v>0</v>
      </c>
      <c r="K453" s="101">
        <f t="shared" si="535"/>
        <v>0</v>
      </c>
      <c r="L453" s="101">
        <f t="shared" si="535"/>
        <v>0</v>
      </c>
      <c r="M453" s="101">
        <f t="shared" si="535"/>
        <v>0</v>
      </c>
      <c r="N453" s="101">
        <f t="shared" si="535"/>
        <v>0</v>
      </c>
      <c r="O453" s="101">
        <f t="shared" si="535"/>
        <v>0</v>
      </c>
      <c r="P453" s="101">
        <f t="shared" si="535"/>
        <v>0</v>
      </c>
      <c r="Q453" s="99">
        <v>427</v>
      </c>
    </row>
    <row r="454" spans="1:17" ht="12.75" customHeight="1" x14ac:dyDescent="0.2">
      <c r="A454" s="97">
        <v>428</v>
      </c>
      <c r="B454" s="17" t="s">
        <v>14</v>
      </c>
      <c r="C454" s="103" t="s">
        <v>18</v>
      </c>
      <c r="D454" s="103" t="s">
        <v>18</v>
      </c>
      <c r="E454" s="103" t="s">
        <v>18</v>
      </c>
      <c r="F454" s="103" t="s">
        <v>18</v>
      </c>
      <c r="G454" s="103" t="s">
        <v>18</v>
      </c>
      <c r="H454" s="103" t="s">
        <v>18</v>
      </c>
      <c r="I454" s="103" t="s">
        <v>18</v>
      </c>
      <c r="J454" s="103" t="s">
        <v>18</v>
      </c>
      <c r="K454" s="103" t="s">
        <v>18</v>
      </c>
      <c r="L454" s="103" t="s">
        <v>18</v>
      </c>
      <c r="M454" s="103" t="s">
        <v>18</v>
      </c>
      <c r="N454" s="103" t="s">
        <v>18</v>
      </c>
      <c r="O454" s="103" t="s">
        <v>18</v>
      </c>
      <c r="P454" s="103" t="s">
        <v>18</v>
      </c>
      <c r="Q454" s="99">
        <v>428</v>
      </c>
    </row>
    <row r="455" spans="1:17" ht="12.75" customHeight="1" x14ac:dyDescent="0.2">
      <c r="A455" s="97">
        <v>429</v>
      </c>
      <c r="B455" s="17" t="s">
        <v>15</v>
      </c>
      <c r="C455" s="103" t="s">
        <v>18</v>
      </c>
      <c r="D455" s="103" t="s">
        <v>18</v>
      </c>
      <c r="E455" s="103" t="s">
        <v>18</v>
      </c>
      <c r="F455" s="103" t="s">
        <v>18</v>
      </c>
      <c r="G455" s="103" t="s">
        <v>18</v>
      </c>
      <c r="H455" s="103" t="s">
        <v>18</v>
      </c>
      <c r="I455" s="103" t="s">
        <v>18</v>
      </c>
      <c r="J455" s="103" t="s">
        <v>18</v>
      </c>
      <c r="K455" s="103" t="s">
        <v>18</v>
      </c>
      <c r="L455" s="103" t="s">
        <v>18</v>
      </c>
      <c r="M455" s="103" t="s">
        <v>18</v>
      </c>
      <c r="N455" s="103" t="s">
        <v>18</v>
      </c>
      <c r="O455" s="103" t="s">
        <v>18</v>
      </c>
      <c r="P455" s="103" t="s">
        <v>18</v>
      </c>
      <c r="Q455" s="99">
        <v>429</v>
      </c>
    </row>
    <row r="456" spans="1:17" ht="12.75" customHeight="1" x14ac:dyDescent="0.2">
      <c r="A456" s="97">
        <v>430</v>
      </c>
      <c r="B456" s="20" t="s">
        <v>144</v>
      </c>
      <c r="C456" s="101">
        <f t="shared" ref="C456:P456" si="536">SUM(C457)-SUM(C458)</f>
        <v>0</v>
      </c>
      <c r="D456" s="101">
        <f t="shared" si="536"/>
        <v>0</v>
      </c>
      <c r="E456" s="101">
        <f t="shared" si="536"/>
        <v>0</v>
      </c>
      <c r="F456" s="101">
        <f t="shared" si="536"/>
        <v>0</v>
      </c>
      <c r="G456" s="101">
        <f t="shared" si="536"/>
        <v>0</v>
      </c>
      <c r="H456" s="101">
        <f t="shared" si="536"/>
        <v>0</v>
      </c>
      <c r="I456" s="101">
        <f t="shared" si="536"/>
        <v>0</v>
      </c>
      <c r="J456" s="101">
        <f t="shared" si="536"/>
        <v>0</v>
      </c>
      <c r="K456" s="101">
        <f t="shared" si="536"/>
        <v>0</v>
      </c>
      <c r="L456" s="101">
        <f t="shared" si="536"/>
        <v>0</v>
      </c>
      <c r="M456" s="101">
        <f t="shared" si="536"/>
        <v>0</v>
      </c>
      <c r="N456" s="101">
        <f t="shared" si="536"/>
        <v>0</v>
      </c>
      <c r="O456" s="101">
        <f t="shared" si="536"/>
        <v>0</v>
      </c>
      <c r="P456" s="101">
        <f t="shared" si="536"/>
        <v>0</v>
      </c>
      <c r="Q456" s="99">
        <v>430</v>
      </c>
    </row>
    <row r="457" spans="1:17" ht="12.75" customHeight="1" x14ac:dyDescent="0.2">
      <c r="A457" s="97">
        <v>431</v>
      </c>
      <c r="B457" s="17" t="s">
        <v>14</v>
      </c>
      <c r="C457" s="103" t="s">
        <v>18</v>
      </c>
      <c r="D457" s="103" t="s">
        <v>18</v>
      </c>
      <c r="E457" s="103" t="s">
        <v>18</v>
      </c>
      <c r="F457" s="103" t="s">
        <v>18</v>
      </c>
      <c r="G457" s="103" t="s">
        <v>18</v>
      </c>
      <c r="H457" s="103" t="s">
        <v>18</v>
      </c>
      <c r="I457" s="103" t="s">
        <v>18</v>
      </c>
      <c r="J457" s="103" t="s">
        <v>18</v>
      </c>
      <c r="K457" s="103" t="s">
        <v>18</v>
      </c>
      <c r="L457" s="103" t="s">
        <v>18</v>
      </c>
      <c r="M457" s="103" t="s">
        <v>18</v>
      </c>
      <c r="N457" s="103" t="s">
        <v>18</v>
      </c>
      <c r="O457" s="103" t="s">
        <v>18</v>
      </c>
      <c r="P457" s="103" t="s">
        <v>18</v>
      </c>
      <c r="Q457" s="99">
        <v>431</v>
      </c>
    </row>
    <row r="458" spans="1:17" ht="12.75" customHeight="1" x14ac:dyDescent="0.2">
      <c r="A458" s="97">
        <v>432</v>
      </c>
      <c r="B458" s="17" t="s">
        <v>15</v>
      </c>
      <c r="C458" s="103" t="s">
        <v>18</v>
      </c>
      <c r="D458" s="103" t="s">
        <v>18</v>
      </c>
      <c r="E458" s="103" t="s">
        <v>18</v>
      </c>
      <c r="F458" s="103" t="s">
        <v>18</v>
      </c>
      <c r="G458" s="103" t="s">
        <v>18</v>
      </c>
      <c r="H458" s="103" t="s">
        <v>18</v>
      </c>
      <c r="I458" s="103" t="s">
        <v>18</v>
      </c>
      <c r="J458" s="103" t="s">
        <v>18</v>
      </c>
      <c r="K458" s="103" t="s">
        <v>18</v>
      </c>
      <c r="L458" s="103" t="s">
        <v>18</v>
      </c>
      <c r="M458" s="103" t="s">
        <v>18</v>
      </c>
      <c r="N458" s="103" t="s">
        <v>18</v>
      </c>
      <c r="O458" s="103" t="s">
        <v>18</v>
      </c>
      <c r="P458" s="103" t="s">
        <v>18</v>
      </c>
      <c r="Q458" s="99">
        <v>432</v>
      </c>
    </row>
    <row r="459" spans="1:17" ht="12.75" customHeight="1" x14ac:dyDescent="0.2">
      <c r="A459" s="97"/>
      <c r="B459" s="29" t="s">
        <v>24</v>
      </c>
      <c r="C459" s="101"/>
      <c r="D459" s="101"/>
      <c r="E459" s="101"/>
      <c r="F459" s="101"/>
      <c r="G459" s="101"/>
      <c r="H459" s="101"/>
      <c r="I459" s="101"/>
      <c r="J459" s="101"/>
      <c r="K459" s="101"/>
      <c r="L459" s="101"/>
      <c r="M459" s="101"/>
      <c r="N459" s="101"/>
      <c r="O459" s="101"/>
      <c r="P459" s="101"/>
      <c r="Q459" s="99"/>
    </row>
    <row r="460" spans="1:17" ht="12.75" customHeight="1" x14ac:dyDescent="0.2">
      <c r="A460" s="97">
        <v>433</v>
      </c>
      <c r="B460" s="27" t="s">
        <v>145</v>
      </c>
      <c r="C460" s="100">
        <f t="shared" ref="C460:P460" si="537">SUM(C461)-SUM(C462)</f>
        <v>24</v>
      </c>
      <c r="D460" s="100">
        <f t="shared" si="537"/>
        <v>6</v>
      </c>
      <c r="E460" s="100">
        <f t="shared" si="537"/>
        <v>6</v>
      </c>
      <c r="F460" s="100">
        <f t="shared" si="537"/>
        <v>6</v>
      </c>
      <c r="G460" s="100">
        <f t="shared" si="537"/>
        <v>6</v>
      </c>
      <c r="H460" s="100">
        <f t="shared" si="537"/>
        <v>25.2</v>
      </c>
      <c r="I460" s="100">
        <f t="shared" ref="I460:L460" si="538">SUM(I461)-SUM(I462)</f>
        <v>6.5</v>
      </c>
      <c r="J460" s="100">
        <f t="shared" si="538"/>
        <v>6.2</v>
      </c>
      <c r="K460" s="100">
        <f t="shared" si="538"/>
        <v>6</v>
      </c>
      <c r="L460" s="100">
        <f t="shared" si="538"/>
        <v>6.5</v>
      </c>
      <c r="M460" s="100">
        <f t="shared" si="537"/>
        <v>16.8</v>
      </c>
      <c r="N460" s="100">
        <f t="shared" si="537"/>
        <v>5.5</v>
      </c>
      <c r="O460" s="100">
        <f t="shared" si="537"/>
        <v>5.5</v>
      </c>
      <c r="P460" s="100">
        <f t="shared" si="537"/>
        <v>5.8</v>
      </c>
      <c r="Q460" s="99">
        <v>433</v>
      </c>
    </row>
    <row r="461" spans="1:17" ht="12.75" customHeight="1" x14ac:dyDescent="0.2">
      <c r="A461" s="97">
        <v>434</v>
      </c>
      <c r="B461" s="17" t="s">
        <v>14</v>
      </c>
      <c r="C461" s="101">
        <f t="shared" ref="C461:P462" si="539">SUM(C464,C467)</f>
        <v>24</v>
      </c>
      <c r="D461" s="101">
        <f t="shared" si="539"/>
        <v>6</v>
      </c>
      <c r="E461" s="101">
        <f t="shared" si="539"/>
        <v>6</v>
      </c>
      <c r="F461" s="101">
        <f t="shared" si="539"/>
        <v>6</v>
      </c>
      <c r="G461" s="101">
        <f t="shared" si="539"/>
        <v>6</v>
      </c>
      <c r="H461" s="101">
        <f t="shared" si="539"/>
        <v>25.2</v>
      </c>
      <c r="I461" s="101">
        <f t="shared" si="539"/>
        <v>6.5</v>
      </c>
      <c r="J461" s="101">
        <f t="shared" si="539"/>
        <v>6.2</v>
      </c>
      <c r="K461" s="101">
        <f t="shared" si="539"/>
        <v>6</v>
      </c>
      <c r="L461" s="101">
        <f t="shared" si="539"/>
        <v>6.5</v>
      </c>
      <c r="M461" s="101">
        <f t="shared" si="539"/>
        <v>16.8</v>
      </c>
      <c r="N461" s="101">
        <f t="shared" si="539"/>
        <v>5.5</v>
      </c>
      <c r="O461" s="101">
        <f t="shared" si="539"/>
        <v>5.5</v>
      </c>
      <c r="P461" s="101">
        <f t="shared" si="539"/>
        <v>5.8</v>
      </c>
      <c r="Q461" s="99">
        <v>434</v>
      </c>
    </row>
    <row r="462" spans="1:17" ht="12.75" customHeight="1" x14ac:dyDescent="0.2">
      <c r="A462" s="97">
        <v>435</v>
      </c>
      <c r="B462" s="17" t="s">
        <v>15</v>
      </c>
      <c r="C462" s="101">
        <f t="shared" si="539"/>
        <v>0</v>
      </c>
      <c r="D462" s="101">
        <f t="shared" si="539"/>
        <v>0</v>
      </c>
      <c r="E462" s="101">
        <f t="shared" si="539"/>
        <v>0</v>
      </c>
      <c r="F462" s="101">
        <f t="shared" si="539"/>
        <v>0</v>
      </c>
      <c r="G462" s="101">
        <f t="shared" si="539"/>
        <v>0</v>
      </c>
      <c r="H462" s="101">
        <f t="shared" si="539"/>
        <v>0</v>
      </c>
      <c r="I462" s="101">
        <f t="shared" si="539"/>
        <v>0</v>
      </c>
      <c r="J462" s="101">
        <f t="shared" si="539"/>
        <v>0</v>
      </c>
      <c r="K462" s="101">
        <f t="shared" si="539"/>
        <v>0</v>
      </c>
      <c r="L462" s="101">
        <f t="shared" si="539"/>
        <v>0</v>
      </c>
      <c r="M462" s="101">
        <f t="shared" si="539"/>
        <v>0</v>
      </c>
      <c r="N462" s="101">
        <f t="shared" si="539"/>
        <v>0</v>
      </c>
      <c r="O462" s="101">
        <f t="shared" si="539"/>
        <v>0</v>
      </c>
      <c r="P462" s="101">
        <f t="shared" si="539"/>
        <v>0</v>
      </c>
      <c r="Q462" s="99">
        <v>435</v>
      </c>
    </row>
    <row r="463" spans="1:17" ht="12.75" customHeight="1" x14ac:dyDescent="0.2">
      <c r="A463" s="97">
        <v>436</v>
      </c>
      <c r="B463" s="18" t="s">
        <v>146</v>
      </c>
      <c r="C463" s="102">
        <f t="shared" ref="C463" si="540">SUM(C464)-SUM(C465)</f>
        <v>0</v>
      </c>
      <c r="D463" s="102">
        <f t="shared" ref="D463:G463" si="541">SUM(D464)-SUM(D465)</f>
        <v>0</v>
      </c>
      <c r="E463" s="102">
        <f t="shared" ref="E463" si="542">SUM(E464)-SUM(E465)</f>
        <v>0</v>
      </c>
      <c r="F463" s="102">
        <f t="shared" si="541"/>
        <v>0</v>
      </c>
      <c r="G463" s="102">
        <f t="shared" si="541"/>
        <v>0</v>
      </c>
      <c r="H463" s="102">
        <f t="shared" ref="H463:P463" si="543">SUM(H464)-SUM(H465)</f>
        <v>0</v>
      </c>
      <c r="I463" s="102">
        <f t="shared" si="543"/>
        <v>0</v>
      </c>
      <c r="J463" s="102">
        <f t="shared" si="543"/>
        <v>0</v>
      </c>
      <c r="K463" s="102">
        <f t="shared" si="543"/>
        <v>0</v>
      </c>
      <c r="L463" s="102">
        <f t="shared" si="543"/>
        <v>0</v>
      </c>
      <c r="M463" s="102">
        <f t="shared" si="543"/>
        <v>0</v>
      </c>
      <c r="N463" s="102">
        <f t="shared" si="543"/>
        <v>0</v>
      </c>
      <c r="O463" s="102">
        <f t="shared" si="543"/>
        <v>0</v>
      </c>
      <c r="P463" s="102">
        <f t="shared" si="543"/>
        <v>0</v>
      </c>
      <c r="Q463" s="99">
        <v>436</v>
      </c>
    </row>
    <row r="464" spans="1:17" ht="12.75" customHeight="1" x14ac:dyDescent="0.2">
      <c r="A464" s="97">
        <v>437</v>
      </c>
      <c r="B464" s="17" t="s">
        <v>14</v>
      </c>
      <c r="C464" s="103" t="s">
        <v>18</v>
      </c>
      <c r="D464" s="103" t="s">
        <v>18</v>
      </c>
      <c r="E464" s="103" t="s">
        <v>18</v>
      </c>
      <c r="F464" s="103" t="s">
        <v>18</v>
      </c>
      <c r="G464" s="103" t="s">
        <v>18</v>
      </c>
      <c r="H464" s="103" t="s">
        <v>18</v>
      </c>
      <c r="I464" s="103" t="s">
        <v>18</v>
      </c>
      <c r="J464" s="103" t="s">
        <v>18</v>
      </c>
      <c r="K464" s="103" t="s">
        <v>18</v>
      </c>
      <c r="L464" s="103" t="s">
        <v>18</v>
      </c>
      <c r="M464" s="103" t="s">
        <v>18</v>
      </c>
      <c r="N464" s="103" t="s">
        <v>18</v>
      </c>
      <c r="O464" s="103" t="s">
        <v>18</v>
      </c>
      <c r="P464" s="103" t="s">
        <v>18</v>
      </c>
      <c r="Q464" s="99">
        <v>437</v>
      </c>
    </row>
    <row r="465" spans="1:17" ht="12.75" customHeight="1" x14ac:dyDescent="0.2">
      <c r="A465" s="97">
        <v>438</v>
      </c>
      <c r="B465" s="17" t="s">
        <v>15</v>
      </c>
      <c r="C465" s="103" t="s">
        <v>18</v>
      </c>
      <c r="D465" s="103" t="s">
        <v>18</v>
      </c>
      <c r="E465" s="103" t="s">
        <v>18</v>
      </c>
      <c r="F465" s="103" t="s">
        <v>18</v>
      </c>
      <c r="G465" s="103" t="s">
        <v>18</v>
      </c>
      <c r="H465" s="103" t="s">
        <v>18</v>
      </c>
      <c r="I465" s="103" t="s">
        <v>18</v>
      </c>
      <c r="J465" s="103" t="s">
        <v>18</v>
      </c>
      <c r="K465" s="103" t="s">
        <v>18</v>
      </c>
      <c r="L465" s="103" t="s">
        <v>18</v>
      </c>
      <c r="M465" s="103" t="s">
        <v>18</v>
      </c>
      <c r="N465" s="103" t="s">
        <v>18</v>
      </c>
      <c r="O465" s="103" t="s">
        <v>18</v>
      </c>
      <c r="P465" s="103" t="s">
        <v>18</v>
      </c>
      <c r="Q465" s="99">
        <v>438</v>
      </c>
    </row>
    <row r="466" spans="1:17" ht="12.75" customHeight="1" x14ac:dyDescent="0.2">
      <c r="A466" s="97">
        <v>439</v>
      </c>
      <c r="B466" s="18" t="s">
        <v>147</v>
      </c>
      <c r="C466" s="102">
        <f t="shared" ref="C466:P466" si="544">SUM(C467)-SUM(C468)</f>
        <v>24</v>
      </c>
      <c r="D466" s="102">
        <f t="shared" si="544"/>
        <v>6</v>
      </c>
      <c r="E466" s="102">
        <f t="shared" si="544"/>
        <v>6</v>
      </c>
      <c r="F466" s="102">
        <f t="shared" si="544"/>
        <v>6</v>
      </c>
      <c r="G466" s="102">
        <f t="shared" si="544"/>
        <v>6</v>
      </c>
      <c r="H466" s="102">
        <f t="shared" si="544"/>
        <v>25.2</v>
      </c>
      <c r="I466" s="102">
        <f t="shared" ref="I466:L466" si="545">SUM(I467)-SUM(I468)</f>
        <v>6.5</v>
      </c>
      <c r="J466" s="102">
        <f t="shared" si="545"/>
        <v>6.2</v>
      </c>
      <c r="K466" s="102">
        <f t="shared" si="545"/>
        <v>6</v>
      </c>
      <c r="L466" s="102">
        <f t="shared" si="545"/>
        <v>6.5</v>
      </c>
      <c r="M466" s="102">
        <f t="shared" si="544"/>
        <v>16.8</v>
      </c>
      <c r="N466" s="102">
        <f t="shared" si="544"/>
        <v>5.5</v>
      </c>
      <c r="O466" s="102">
        <f t="shared" si="544"/>
        <v>5.5</v>
      </c>
      <c r="P466" s="102">
        <f t="shared" si="544"/>
        <v>5.8</v>
      </c>
      <c r="Q466" s="99">
        <v>439</v>
      </c>
    </row>
    <row r="467" spans="1:17" ht="12.75" customHeight="1" x14ac:dyDescent="0.2">
      <c r="A467" s="97">
        <v>440</v>
      </c>
      <c r="B467" s="17" t="s">
        <v>14</v>
      </c>
      <c r="C467" s="101">
        <f t="shared" ref="C467:P468" si="546">SUM(C470,C482)</f>
        <v>24</v>
      </c>
      <c r="D467" s="101">
        <f t="shared" si="546"/>
        <v>6</v>
      </c>
      <c r="E467" s="101">
        <f t="shared" si="546"/>
        <v>6</v>
      </c>
      <c r="F467" s="101">
        <f t="shared" si="546"/>
        <v>6</v>
      </c>
      <c r="G467" s="101">
        <f t="shared" si="546"/>
        <v>6</v>
      </c>
      <c r="H467" s="101">
        <f t="shared" si="546"/>
        <v>25.2</v>
      </c>
      <c r="I467" s="101">
        <f t="shared" si="546"/>
        <v>6.5</v>
      </c>
      <c r="J467" s="101">
        <f t="shared" si="546"/>
        <v>6.2</v>
      </c>
      <c r="K467" s="101">
        <f t="shared" si="546"/>
        <v>6</v>
      </c>
      <c r="L467" s="101">
        <f t="shared" si="546"/>
        <v>6.5</v>
      </c>
      <c r="M467" s="101">
        <f t="shared" si="546"/>
        <v>16.8</v>
      </c>
      <c r="N467" s="101">
        <f t="shared" si="546"/>
        <v>5.5</v>
      </c>
      <c r="O467" s="101">
        <f t="shared" si="546"/>
        <v>5.5</v>
      </c>
      <c r="P467" s="101">
        <f t="shared" si="546"/>
        <v>5.8</v>
      </c>
      <c r="Q467" s="99">
        <v>440</v>
      </c>
    </row>
    <row r="468" spans="1:17" ht="12.75" customHeight="1" x14ac:dyDescent="0.2">
      <c r="A468" s="97">
        <v>441</v>
      </c>
      <c r="B468" s="17" t="s">
        <v>15</v>
      </c>
      <c r="C468" s="101">
        <f t="shared" si="546"/>
        <v>0</v>
      </c>
      <c r="D468" s="101">
        <f t="shared" si="546"/>
        <v>0</v>
      </c>
      <c r="E468" s="101">
        <f t="shared" si="546"/>
        <v>0</v>
      </c>
      <c r="F468" s="101">
        <f t="shared" si="546"/>
        <v>0</v>
      </c>
      <c r="G468" s="101">
        <f t="shared" si="546"/>
        <v>0</v>
      </c>
      <c r="H468" s="101">
        <f t="shared" si="546"/>
        <v>0</v>
      </c>
      <c r="I468" s="101">
        <f t="shared" si="546"/>
        <v>0</v>
      </c>
      <c r="J468" s="101">
        <f t="shared" si="546"/>
        <v>0</v>
      </c>
      <c r="K468" s="101">
        <f t="shared" si="546"/>
        <v>0</v>
      </c>
      <c r="L468" s="101">
        <f t="shared" si="546"/>
        <v>0</v>
      </c>
      <c r="M468" s="101">
        <f t="shared" si="546"/>
        <v>0</v>
      </c>
      <c r="N468" s="101">
        <f t="shared" si="546"/>
        <v>0</v>
      </c>
      <c r="O468" s="101">
        <f t="shared" si="546"/>
        <v>0</v>
      </c>
      <c r="P468" s="101">
        <f t="shared" si="546"/>
        <v>0</v>
      </c>
      <c r="Q468" s="99">
        <v>441</v>
      </c>
    </row>
    <row r="469" spans="1:17" ht="12.75" customHeight="1" x14ac:dyDescent="0.2">
      <c r="A469" s="97">
        <v>442</v>
      </c>
      <c r="B469" s="20" t="s">
        <v>148</v>
      </c>
      <c r="C469" s="102">
        <f t="shared" ref="C469" si="547">SUM(C470)-SUM(C471)</f>
        <v>24</v>
      </c>
      <c r="D469" s="102">
        <f t="shared" ref="D469:G469" si="548">SUM(D470)-SUM(D471)</f>
        <v>6</v>
      </c>
      <c r="E469" s="102">
        <f t="shared" ref="E469" si="549">SUM(E470)-SUM(E471)</f>
        <v>6</v>
      </c>
      <c r="F469" s="102">
        <f t="shared" si="548"/>
        <v>6</v>
      </c>
      <c r="G469" s="102">
        <f t="shared" si="548"/>
        <v>6</v>
      </c>
      <c r="H469" s="102">
        <f t="shared" ref="H469:P469" si="550">SUM(H470)-SUM(H471)</f>
        <v>25.2</v>
      </c>
      <c r="I469" s="102">
        <f t="shared" si="550"/>
        <v>6.5</v>
      </c>
      <c r="J469" s="102">
        <f t="shared" si="550"/>
        <v>6.2</v>
      </c>
      <c r="K469" s="102">
        <f t="shared" si="550"/>
        <v>6</v>
      </c>
      <c r="L469" s="102">
        <f t="shared" si="550"/>
        <v>6.5</v>
      </c>
      <c r="M469" s="102">
        <f t="shared" si="550"/>
        <v>16.8</v>
      </c>
      <c r="N469" s="102">
        <f t="shared" si="550"/>
        <v>5.5</v>
      </c>
      <c r="O469" s="102">
        <f t="shared" si="550"/>
        <v>5.5</v>
      </c>
      <c r="P469" s="102">
        <f t="shared" si="550"/>
        <v>5.8</v>
      </c>
      <c r="Q469" s="99">
        <v>442</v>
      </c>
    </row>
    <row r="470" spans="1:17" ht="12.75" customHeight="1" x14ac:dyDescent="0.2">
      <c r="A470" s="97">
        <v>443</v>
      </c>
      <c r="B470" s="17" t="s">
        <v>14</v>
      </c>
      <c r="C470" s="101">
        <f t="shared" ref="C470:P471" si="551">SUM(C473,C476)</f>
        <v>24</v>
      </c>
      <c r="D470" s="101">
        <f t="shared" si="551"/>
        <v>6</v>
      </c>
      <c r="E470" s="101">
        <f t="shared" si="551"/>
        <v>6</v>
      </c>
      <c r="F470" s="101">
        <f t="shared" si="551"/>
        <v>6</v>
      </c>
      <c r="G470" s="101">
        <f t="shared" si="551"/>
        <v>6</v>
      </c>
      <c r="H470" s="101">
        <f t="shared" si="551"/>
        <v>25.2</v>
      </c>
      <c r="I470" s="101">
        <f t="shared" si="551"/>
        <v>6.5</v>
      </c>
      <c r="J470" s="101">
        <f t="shared" si="551"/>
        <v>6.2</v>
      </c>
      <c r="K470" s="101">
        <f t="shared" si="551"/>
        <v>6</v>
      </c>
      <c r="L470" s="101">
        <f t="shared" si="551"/>
        <v>6.5</v>
      </c>
      <c r="M470" s="101">
        <f t="shared" si="551"/>
        <v>16.8</v>
      </c>
      <c r="N470" s="101">
        <f t="shared" si="551"/>
        <v>5.5</v>
      </c>
      <c r="O470" s="101">
        <f t="shared" si="551"/>
        <v>5.5</v>
      </c>
      <c r="P470" s="101">
        <f t="shared" si="551"/>
        <v>5.8</v>
      </c>
      <c r="Q470" s="99">
        <v>443</v>
      </c>
    </row>
    <row r="471" spans="1:17" ht="12.75" customHeight="1" x14ac:dyDescent="0.2">
      <c r="A471" s="97">
        <v>444</v>
      </c>
      <c r="B471" s="17" t="s">
        <v>15</v>
      </c>
      <c r="C471" s="101">
        <f t="shared" si="551"/>
        <v>0</v>
      </c>
      <c r="D471" s="101">
        <f t="shared" si="551"/>
        <v>0</v>
      </c>
      <c r="E471" s="101">
        <f t="shared" si="551"/>
        <v>0</v>
      </c>
      <c r="F471" s="101">
        <f t="shared" si="551"/>
        <v>0</v>
      </c>
      <c r="G471" s="101">
        <f t="shared" si="551"/>
        <v>0</v>
      </c>
      <c r="H471" s="101">
        <f t="shared" si="551"/>
        <v>0</v>
      </c>
      <c r="I471" s="101">
        <f t="shared" si="551"/>
        <v>0</v>
      </c>
      <c r="J471" s="101">
        <f t="shared" si="551"/>
        <v>0</v>
      </c>
      <c r="K471" s="101">
        <f t="shared" si="551"/>
        <v>0</v>
      </c>
      <c r="L471" s="101">
        <f t="shared" si="551"/>
        <v>0</v>
      </c>
      <c r="M471" s="101">
        <f t="shared" si="551"/>
        <v>0</v>
      </c>
      <c r="N471" s="101">
        <f t="shared" si="551"/>
        <v>0</v>
      </c>
      <c r="O471" s="101">
        <f t="shared" si="551"/>
        <v>0</v>
      </c>
      <c r="P471" s="101">
        <f t="shared" si="551"/>
        <v>0</v>
      </c>
      <c r="Q471" s="99">
        <v>444</v>
      </c>
    </row>
    <row r="472" spans="1:17" ht="12.75" customHeight="1" x14ac:dyDescent="0.2">
      <c r="A472" s="97">
        <v>445</v>
      </c>
      <c r="B472" s="28" t="s">
        <v>149</v>
      </c>
      <c r="C472" s="101">
        <f t="shared" ref="C472" si="552">SUM(C473)-SUM(C474)</f>
        <v>0</v>
      </c>
      <c r="D472" s="101">
        <f t="shared" ref="D472:G472" si="553">SUM(D473)-SUM(D474)</f>
        <v>0</v>
      </c>
      <c r="E472" s="101">
        <f t="shared" ref="E472" si="554">SUM(E473)-SUM(E474)</f>
        <v>0</v>
      </c>
      <c r="F472" s="101">
        <f t="shared" si="553"/>
        <v>0</v>
      </c>
      <c r="G472" s="101">
        <f t="shared" si="553"/>
        <v>0</v>
      </c>
      <c r="H472" s="101">
        <f t="shared" ref="H472:P472" si="555">SUM(H473)-SUM(H474)</f>
        <v>0</v>
      </c>
      <c r="I472" s="101">
        <f t="shared" si="555"/>
        <v>0</v>
      </c>
      <c r="J472" s="101">
        <f t="shared" si="555"/>
        <v>0</v>
      </c>
      <c r="K472" s="101">
        <f t="shared" si="555"/>
        <v>0</v>
      </c>
      <c r="L472" s="101">
        <f t="shared" si="555"/>
        <v>0</v>
      </c>
      <c r="M472" s="101">
        <f t="shared" si="555"/>
        <v>0</v>
      </c>
      <c r="N472" s="101">
        <f t="shared" si="555"/>
        <v>0</v>
      </c>
      <c r="O472" s="101">
        <f t="shared" si="555"/>
        <v>0</v>
      </c>
      <c r="P472" s="101">
        <f t="shared" si="555"/>
        <v>0</v>
      </c>
      <c r="Q472" s="99">
        <v>445</v>
      </c>
    </row>
    <row r="473" spans="1:17" ht="12.75" customHeight="1" x14ac:dyDescent="0.2">
      <c r="A473" s="97">
        <v>446</v>
      </c>
      <c r="B473" s="17" t="s">
        <v>14</v>
      </c>
      <c r="C473" s="101">
        <f t="shared" ref="C473" si="556">SUM(D473,E473,F473,G473)</f>
        <v>0</v>
      </c>
      <c r="D473" s="101">
        <v>0</v>
      </c>
      <c r="E473" s="101">
        <v>0</v>
      </c>
      <c r="F473" s="101">
        <v>0</v>
      </c>
      <c r="G473" s="101">
        <v>0</v>
      </c>
      <c r="H473" s="101">
        <f t="shared" ref="H473" si="557">SUM(I473,J473,K473,L473)</f>
        <v>0</v>
      </c>
      <c r="I473" s="101">
        <v>0</v>
      </c>
      <c r="J473" s="101">
        <v>0</v>
      </c>
      <c r="K473" s="101">
        <v>0</v>
      </c>
      <c r="L473" s="101">
        <v>0</v>
      </c>
      <c r="M473" s="101">
        <f>SUM(N473,O473,P473)</f>
        <v>0</v>
      </c>
      <c r="N473" s="101">
        <v>0</v>
      </c>
      <c r="O473" s="101">
        <v>0</v>
      </c>
      <c r="P473" s="101">
        <v>0</v>
      </c>
      <c r="Q473" s="99">
        <v>446</v>
      </c>
    </row>
    <row r="474" spans="1:17" ht="12.75" customHeight="1" x14ac:dyDescent="0.2">
      <c r="A474" s="97">
        <v>447</v>
      </c>
      <c r="B474" s="17" t="s">
        <v>15</v>
      </c>
      <c r="C474" s="103" t="s">
        <v>18</v>
      </c>
      <c r="D474" s="103" t="s">
        <v>18</v>
      </c>
      <c r="E474" s="103" t="s">
        <v>18</v>
      </c>
      <c r="F474" s="103" t="s">
        <v>18</v>
      </c>
      <c r="G474" s="103" t="s">
        <v>18</v>
      </c>
      <c r="H474" s="103" t="s">
        <v>18</v>
      </c>
      <c r="I474" s="103" t="s">
        <v>18</v>
      </c>
      <c r="J474" s="103" t="s">
        <v>18</v>
      </c>
      <c r="K474" s="103" t="s">
        <v>18</v>
      </c>
      <c r="L474" s="103" t="s">
        <v>18</v>
      </c>
      <c r="M474" s="103" t="s">
        <v>18</v>
      </c>
      <c r="N474" s="103" t="s">
        <v>18</v>
      </c>
      <c r="O474" s="103" t="s">
        <v>18</v>
      </c>
      <c r="P474" s="103" t="s">
        <v>18</v>
      </c>
      <c r="Q474" s="99">
        <v>447</v>
      </c>
    </row>
    <row r="475" spans="1:17" ht="12.75" customHeight="1" x14ac:dyDescent="0.2">
      <c r="A475" s="97">
        <v>448</v>
      </c>
      <c r="B475" s="28" t="s">
        <v>150</v>
      </c>
      <c r="C475" s="101">
        <f t="shared" ref="C475" si="558">SUM(C476)-SUM(C477)</f>
        <v>24</v>
      </c>
      <c r="D475" s="101">
        <f t="shared" ref="D475:G475" si="559">SUM(D476)-SUM(D477)</f>
        <v>6</v>
      </c>
      <c r="E475" s="101">
        <f t="shared" ref="E475" si="560">SUM(E476)-SUM(E477)</f>
        <v>6</v>
      </c>
      <c r="F475" s="101">
        <f t="shared" si="559"/>
        <v>6</v>
      </c>
      <c r="G475" s="101">
        <f t="shared" si="559"/>
        <v>6</v>
      </c>
      <c r="H475" s="101">
        <f t="shared" ref="H475:P475" si="561">SUM(H476)-SUM(H477)</f>
        <v>25.2</v>
      </c>
      <c r="I475" s="101">
        <f t="shared" si="561"/>
        <v>6.5</v>
      </c>
      <c r="J475" s="101">
        <f t="shared" si="561"/>
        <v>6.2</v>
      </c>
      <c r="K475" s="101">
        <f t="shared" si="561"/>
        <v>6</v>
      </c>
      <c r="L475" s="101">
        <f t="shared" si="561"/>
        <v>6.5</v>
      </c>
      <c r="M475" s="101">
        <f t="shared" si="561"/>
        <v>16.8</v>
      </c>
      <c r="N475" s="101">
        <f t="shared" si="561"/>
        <v>5.5</v>
      </c>
      <c r="O475" s="101">
        <f t="shared" si="561"/>
        <v>5.5</v>
      </c>
      <c r="P475" s="101">
        <f t="shared" si="561"/>
        <v>5.8</v>
      </c>
      <c r="Q475" s="99">
        <v>448</v>
      </c>
    </row>
    <row r="476" spans="1:17" ht="12.75" customHeight="1" x14ac:dyDescent="0.2">
      <c r="A476" s="97">
        <v>449</v>
      </c>
      <c r="B476" s="17" t="s">
        <v>14</v>
      </c>
      <c r="C476" s="101">
        <f t="shared" ref="C476:C477" si="562">SUM(D476,E476,F476,G476)</f>
        <v>24</v>
      </c>
      <c r="D476" s="101">
        <v>6</v>
      </c>
      <c r="E476" s="101">
        <v>6</v>
      </c>
      <c r="F476" s="101">
        <v>6</v>
      </c>
      <c r="G476" s="101">
        <v>6</v>
      </c>
      <c r="H476" s="101">
        <f t="shared" ref="H476:H477" si="563">SUM(I476,J476,K476,L476)</f>
        <v>25.2</v>
      </c>
      <c r="I476" s="101">
        <v>6.5</v>
      </c>
      <c r="J476" s="101">
        <v>6.2</v>
      </c>
      <c r="K476" s="101">
        <v>6</v>
      </c>
      <c r="L476" s="101">
        <v>6.5</v>
      </c>
      <c r="M476" s="101">
        <f t="shared" ref="M476:M477" si="564">SUM(N476,O476,P476)</f>
        <v>16.8</v>
      </c>
      <c r="N476" s="101">
        <v>5.5</v>
      </c>
      <c r="O476" s="101">
        <v>5.5</v>
      </c>
      <c r="P476" s="101">
        <v>5.8</v>
      </c>
      <c r="Q476" s="99">
        <v>449</v>
      </c>
    </row>
    <row r="477" spans="1:17" ht="12.75" customHeight="1" x14ac:dyDescent="0.2">
      <c r="A477" s="97">
        <v>450</v>
      </c>
      <c r="B477" s="17" t="s">
        <v>15</v>
      </c>
      <c r="C477" s="101">
        <f t="shared" si="562"/>
        <v>0</v>
      </c>
      <c r="D477" s="101">
        <v>0</v>
      </c>
      <c r="E477" s="101">
        <v>0</v>
      </c>
      <c r="F477" s="101">
        <v>0</v>
      </c>
      <c r="G477" s="101">
        <v>0</v>
      </c>
      <c r="H477" s="101">
        <f t="shared" si="563"/>
        <v>0</v>
      </c>
      <c r="I477" s="101">
        <v>0</v>
      </c>
      <c r="J477" s="101">
        <v>0</v>
      </c>
      <c r="K477" s="101">
        <v>0</v>
      </c>
      <c r="L477" s="101">
        <v>0</v>
      </c>
      <c r="M477" s="101">
        <f t="shared" si="564"/>
        <v>0</v>
      </c>
      <c r="N477" s="101">
        <v>0</v>
      </c>
      <c r="O477" s="101">
        <v>0</v>
      </c>
      <c r="P477" s="101">
        <v>0</v>
      </c>
      <c r="Q477" s="99">
        <v>450</v>
      </c>
    </row>
    <row r="478" spans="1:17" ht="12.75" customHeight="1" x14ac:dyDescent="0.2">
      <c r="A478" s="97">
        <v>451</v>
      </c>
      <c r="B478" s="22" t="s">
        <v>151</v>
      </c>
      <c r="C478" s="101">
        <f t="shared" ref="C478" si="565">SUM(C479)-SUM(C480)</f>
        <v>0</v>
      </c>
      <c r="D478" s="101">
        <f t="shared" ref="D478:G478" si="566">SUM(D479)-SUM(D480)</f>
        <v>0</v>
      </c>
      <c r="E478" s="101">
        <f t="shared" ref="E478" si="567">SUM(E479)-SUM(E480)</f>
        <v>0</v>
      </c>
      <c r="F478" s="101">
        <f t="shared" si="566"/>
        <v>0</v>
      </c>
      <c r="G478" s="101">
        <f t="shared" si="566"/>
        <v>0</v>
      </c>
      <c r="H478" s="101">
        <f t="shared" ref="H478:P478" si="568">SUM(H479)-SUM(H480)</f>
        <v>0</v>
      </c>
      <c r="I478" s="101">
        <f t="shared" si="568"/>
        <v>0</v>
      </c>
      <c r="J478" s="101">
        <f t="shared" si="568"/>
        <v>0</v>
      </c>
      <c r="K478" s="101">
        <f t="shared" si="568"/>
        <v>0</v>
      </c>
      <c r="L478" s="101">
        <f t="shared" si="568"/>
        <v>0</v>
      </c>
      <c r="M478" s="101">
        <f t="shared" si="568"/>
        <v>0</v>
      </c>
      <c r="N478" s="101">
        <f t="shared" si="568"/>
        <v>0</v>
      </c>
      <c r="O478" s="101">
        <f t="shared" si="568"/>
        <v>0</v>
      </c>
      <c r="P478" s="101">
        <f t="shared" si="568"/>
        <v>0</v>
      </c>
      <c r="Q478" s="99">
        <v>451</v>
      </c>
    </row>
    <row r="479" spans="1:17" ht="12.75" customHeight="1" x14ac:dyDescent="0.2">
      <c r="A479" s="97">
        <v>452</v>
      </c>
      <c r="B479" s="17" t="s">
        <v>14</v>
      </c>
      <c r="C479" s="103" t="s">
        <v>18</v>
      </c>
      <c r="D479" s="103" t="s">
        <v>18</v>
      </c>
      <c r="E479" s="103" t="s">
        <v>18</v>
      </c>
      <c r="F479" s="103" t="s">
        <v>18</v>
      </c>
      <c r="G479" s="103" t="s">
        <v>18</v>
      </c>
      <c r="H479" s="103" t="s">
        <v>18</v>
      </c>
      <c r="I479" s="103" t="s">
        <v>18</v>
      </c>
      <c r="J479" s="103" t="s">
        <v>18</v>
      </c>
      <c r="K479" s="103" t="s">
        <v>18</v>
      </c>
      <c r="L479" s="103" t="s">
        <v>18</v>
      </c>
      <c r="M479" s="103" t="s">
        <v>18</v>
      </c>
      <c r="N479" s="103" t="s">
        <v>18</v>
      </c>
      <c r="O479" s="103" t="s">
        <v>18</v>
      </c>
      <c r="P479" s="103" t="s">
        <v>18</v>
      </c>
      <c r="Q479" s="99">
        <v>452</v>
      </c>
    </row>
    <row r="480" spans="1:17" ht="12.75" customHeight="1" x14ac:dyDescent="0.2">
      <c r="A480" s="97">
        <v>453</v>
      </c>
      <c r="B480" s="17" t="s">
        <v>15</v>
      </c>
      <c r="C480" s="103" t="s">
        <v>18</v>
      </c>
      <c r="D480" s="103" t="s">
        <v>18</v>
      </c>
      <c r="E480" s="103" t="s">
        <v>18</v>
      </c>
      <c r="F480" s="103" t="s">
        <v>18</v>
      </c>
      <c r="G480" s="103" t="s">
        <v>18</v>
      </c>
      <c r="H480" s="103" t="s">
        <v>18</v>
      </c>
      <c r="I480" s="103" t="s">
        <v>18</v>
      </c>
      <c r="J480" s="103" t="s">
        <v>18</v>
      </c>
      <c r="K480" s="103" t="s">
        <v>18</v>
      </c>
      <c r="L480" s="103" t="s">
        <v>18</v>
      </c>
      <c r="M480" s="103" t="s">
        <v>18</v>
      </c>
      <c r="N480" s="103" t="s">
        <v>18</v>
      </c>
      <c r="O480" s="103" t="s">
        <v>18</v>
      </c>
      <c r="P480" s="103" t="s">
        <v>18</v>
      </c>
      <c r="Q480" s="99">
        <v>453</v>
      </c>
    </row>
    <row r="481" spans="1:17" ht="12.75" customHeight="1" x14ac:dyDescent="0.2">
      <c r="A481" s="97">
        <v>454</v>
      </c>
      <c r="B481" s="20" t="s">
        <v>152</v>
      </c>
      <c r="C481" s="102">
        <f t="shared" ref="C481:P481" si="569">SUM(C482)-SUM(C483)</f>
        <v>0</v>
      </c>
      <c r="D481" s="102">
        <f t="shared" si="569"/>
        <v>0</v>
      </c>
      <c r="E481" s="102">
        <f t="shared" si="569"/>
        <v>0</v>
      </c>
      <c r="F481" s="102">
        <f t="shared" si="569"/>
        <v>0</v>
      </c>
      <c r="G481" s="102">
        <f t="shared" si="569"/>
        <v>0</v>
      </c>
      <c r="H481" s="102">
        <f t="shared" si="569"/>
        <v>0</v>
      </c>
      <c r="I481" s="102">
        <f t="shared" si="569"/>
        <v>0</v>
      </c>
      <c r="J481" s="102">
        <f t="shared" si="569"/>
        <v>0</v>
      </c>
      <c r="K481" s="102">
        <f t="shared" si="569"/>
        <v>0</v>
      </c>
      <c r="L481" s="102">
        <f t="shared" si="569"/>
        <v>0</v>
      </c>
      <c r="M481" s="102">
        <f t="shared" si="569"/>
        <v>0</v>
      </c>
      <c r="N481" s="102">
        <f t="shared" si="569"/>
        <v>0</v>
      </c>
      <c r="O481" s="102">
        <f t="shared" si="569"/>
        <v>0</v>
      </c>
      <c r="P481" s="102">
        <f t="shared" si="569"/>
        <v>0</v>
      </c>
      <c r="Q481" s="99">
        <v>454</v>
      </c>
    </row>
    <row r="482" spans="1:17" ht="12.75" customHeight="1" x14ac:dyDescent="0.2">
      <c r="A482" s="97">
        <v>455</v>
      </c>
      <c r="B482" s="17" t="s">
        <v>14</v>
      </c>
      <c r="C482" s="101">
        <f t="shared" ref="C482:P483" si="570">SUM(C485,C488)</f>
        <v>0</v>
      </c>
      <c r="D482" s="101">
        <f t="shared" si="570"/>
        <v>0</v>
      </c>
      <c r="E482" s="101">
        <f t="shared" si="570"/>
        <v>0</v>
      </c>
      <c r="F482" s="101">
        <f t="shared" si="570"/>
        <v>0</v>
      </c>
      <c r="G482" s="101">
        <f t="shared" si="570"/>
        <v>0</v>
      </c>
      <c r="H482" s="101">
        <f t="shared" si="570"/>
        <v>0</v>
      </c>
      <c r="I482" s="101">
        <f t="shared" si="570"/>
        <v>0</v>
      </c>
      <c r="J482" s="101">
        <f t="shared" si="570"/>
        <v>0</v>
      </c>
      <c r="K482" s="101">
        <f t="shared" si="570"/>
        <v>0</v>
      </c>
      <c r="L482" s="101">
        <f t="shared" si="570"/>
        <v>0</v>
      </c>
      <c r="M482" s="101">
        <f t="shared" si="570"/>
        <v>0</v>
      </c>
      <c r="N482" s="101">
        <f t="shared" si="570"/>
        <v>0</v>
      </c>
      <c r="O482" s="101">
        <f t="shared" si="570"/>
        <v>0</v>
      </c>
      <c r="P482" s="101">
        <f t="shared" si="570"/>
        <v>0</v>
      </c>
      <c r="Q482" s="99">
        <v>455</v>
      </c>
    </row>
    <row r="483" spans="1:17" ht="12.75" customHeight="1" x14ac:dyDescent="0.2">
      <c r="A483" s="97">
        <v>456</v>
      </c>
      <c r="B483" s="17" t="s">
        <v>15</v>
      </c>
      <c r="C483" s="101">
        <f t="shared" si="570"/>
        <v>0</v>
      </c>
      <c r="D483" s="101">
        <f t="shared" si="570"/>
        <v>0</v>
      </c>
      <c r="E483" s="101">
        <f t="shared" si="570"/>
        <v>0</v>
      </c>
      <c r="F483" s="101">
        <f t="shared" si="570"/>
        <v>0</v>
      </c>
      <c r="G483" s="101">
        <f t="shared" si="570"/>
        <v>0</v>
      </c>
      <c r="H483" s="101">
        <f t="shared" si="570"/>
        <v>0</v>
      </c>
      <c r="I483" s="101">
        <f t="shared" si="570"/>
        <v>0</v>
      </c>
      <c r="J483" s="101">
        <f t="shared" si="570"/>
        <v>0</v>
      </c>
      <c r="K483" s="101">
        <f t="shared" si="570"/>
        <v>0</v>
      </c>
      <c r="L483" s="101">
        <f t="shared" si="570"/>
        <v>0</v>
      </c>
      <c r="M483" s="101">
        <f t="shared" si="570"/>
        <v>0</v>
      </c>
      <c r="N483" s="101">
        <f t="shared" si="570"/>
        <v>0</v>
      </c>
      <c r="O483" s="101">
        <f t="shared" si="570"/>
        <v>0</v>
      </c>
      <c r="P483" s="101">
        <f t="shared" si="570"/>
        <v>0</v>
      </c>
      <c r="Q483" s="99">
        <v>456</v>
      </c>
    </row>
    <row r="484" spans="1:17" ht="12.75" customHeight="1" x14ac:dyDescent="0.2">
      <c r="A484" s="97">
        <v>457</v>
      </c>
      <c r="B484" s="28" t="s">
        <v>153</v>
      </c>
      <c r="C484" s="101">
        <f t="shared" ref="C484" si="571">SUM(C485)-SUM(C486)</f>
        <v>0</v>
      </c>
      <c r="D484" s="101">
        <f t="shared" ref="D484:G484" si="572">SUM(D485)-SUM(D486)</f>
        <v>0</v>
      </c>
      <c r="E484" s="101">
        <f t="shared" ref="E484" si="573">SUM(E485)-SUM(E486)</f>
        <v>0</v>
      </c>
      <c r="F484" s="101">
        <f t="shared" si="572"/>
        <v>0</v>
      </c>
      <c r="G484" s="101">
        <f t="shared" si="572"/>
        <v>0</v>
      </c>
      <c r="H484" s="101">
        <f t="shared" ref="H484:P484" si="574">SUM(H485)-SUM(H486)</f>
        <v>0</v>
      </c>
      <c r="I484" s="101">
        <f t="shared" si="574"/>
        <v>0</v>
      </c>
      <c r="J484" s="101">
        <f t="shared" si="574"/>
        <v>0</v>
      </c>
      <c r="K484" s="101">
        <f t="shared" si="574"/>
        <v>0</v>
      </c>
      <c r="L484" s="101">
        <f t="shared" si="574"/>
        <v>0</v>
      </c>
      <c r="M484" s="101">
        <f t="shared" si="574"/>
        <v>0</v>
      </c>
      <c r="N484" s="101">
        <f t="shared" si="574"/>
        <v>0</v>
      </c>
      <c r="O484" s="101">
        <f t="shared" si="574"/>
        <v>0</v>
      </c>
      <c r="P484" s="101">
        <f t="shared" si="574"/>
        <v>0</v>
      </c>
      <c r="Q484" s="99">
        <v>457</v>
      </c>
    </row>
    <row r="485" spans="1:17" ht="12.75" customHeight="1" x14ac:dyDescent="0.2">
      <c r="A485" s="97">
        <v>458</v>
      </c>
      <c r="B485" s="17" t="s">
        <v>14</v>
      </c>
      <c r="C485" s="103" t="s">
        <v>18</v>
      </c>
      <c r="D485" s="103" t="s">
        <v>18</v>
      </c>
      <c r="E485" s="103" t="s">
        <v>18</v>
      </c>
      <c r="F485" s="103" t="s">
        <v>18</v>
      </c>
      <c r="G485" s="103" t="s">
        <v>18</v>
      </c>
      <c r="H485" s="103" t="s">
        <v>18</v>
      </c>
      <c r="I485" s="103" t="s">
        <v>18</v>
      </c>
      <c r="J485" s="103" t="s">
        <v>18</v>
      </c>
      <c r="K485" s="103" t="s">
        <v>18</v>
      </c>
      <c r="L485" s="103" t="s">
        <v>18</v>
      </c>
      <c r="M485" s="103" t="s">
        <v>18</v>
      </c>
      <c r="N485" s="103" t="s">
        <v>18</v>
      </c>
      <c r="O485" s="103" t="s">
        <v>18</v>
      </c>
      <c r="P485" s="103" t="s">
        <v>18</v>
      </c>
      <c r="Q485" s="99">
        <v>458</v>
      </c>
    </row>
    <row r="486" spans="1:17" ht="12.75" customHeight="1" x14ac:dyDescent="0.2">
      <c r="A486" s="97">
        <v>459</v>
      </c>
      <c r="B486" s="17" t="s">
        <v>15</v>
      </c>
      <c r="C486" s="103" t="s">
        <v>18</v>
      </c>
      <c r="D486" s="103" t="s">
        <v>18</v>
      </c>
      <c r="E486" s="103" t="s">
        <v>18</v>
      </c>
      <c r="F486" s="103" t="s">
        <v>18</v>
      </c>
      <c r="G486" s="103" t="s">
        <v>18</v>
      </c>
      <c r="H486" s="103" t="s">
        <v>18</v>
      </c>
      <c r="I486" s="103" t="s">
        <v>18</v>
      </c>
      <c r="J486" s="103" t="s">
        <v>18</v>
      </c>
      <c r="K486" s="103" t="s">
        <v>18</v>
      </c>
      <c r="L486" s="103" t="s">
        <v>18</v>
      </c>
      <c r="M486" s="103" t="s">
        <v>18</v>
      </c>
      <c r="N486" s="103" t="s">
        <v>18</v>
      </c>
      <c r="O486" s="103" t="s">
        <v>18</v>
      </c>
      <c r="P486" s="103" t="s">
        <v>18</v>
      </c>
      <c r="Q486" s="99">
        <v>459</v>
      </c>
    </row>
    <row r="487" spans="1:17" ht="12.75" customHeight="1" x14ac:dyDescent="0.2">
      <c r="A487" s="97">
        <v>460</v>
      </c>
      <c r="B487" s="28" t="s">
        <v>154</v>
      </c>
      <c r="C487" s="101">
        <f t="shared" ref="C487:P487" si="575">SUM(C488)-SUM(C489)</f>
        <v>0</v>
      </c>
      <c r="D487" s="101">
        <f t="shared" si="575"/>
        <v>0</v>
      </c>
      <c r="E487" s="101">
        <f t="shared" si="575"/>
        <v>0</v>
      </c>
      <c r="F487" s="101">
        <f t="shared" si="575"/>
        <v>0</v>
      </c>
      <c r="G487" s="101">
        <f t="shared" si="575"/>
        <v>0</v>
      </c>
      <c r="H487" s="101">
        <f t="shared" si="575"/>
        <v>0</v>
      </c>
      <c r="I487" s="101">
        <f t="shared" si="575"/>
        <v>0</v>
      </c>
      <c r="J487" s="101">
        <f t="shared" si="575"/>
        <v>0</v>
      </c>
      <c r="K487" s="101">
        <f t="shared" si="575"/>
        <v>0</v>
      </c>
      <c r="L487" s="101">
        <f t="shared" si="575"/>
        <v>0</v>
      </c>
      <c r="M487" s="101">
        <f t="shared" si="575"/>
        <v>0</v>
      </c>
      <c r="N487" s="101">
        <f t="shared" si="575"/>
        <v>0</v>
      </c>
      <c r="O487" s="101">
        <f t="shared" si="575"/>
        <v>0</v>
      </c>
      <c r="P487" s="101">
        <f t="shared" si="575"/>
        <v>0</v>
      </c>
      <c r="Q487" s="99">
        <v>460</v>
      </c>
    </row>
    <row r="488" spans="1:17" ht="12.75" customHeight="1" x14ac:dyDescent="0.2">
      <c r="A488" s="97">
        <v>461</v>
      </c>
      <c r="B488" s="17" t="s">
        <v>14</v>
      </c>
      <c r="C488" s="103" t="s">
        <v>18</v>
      </c>
      <c r="D488" s="103" t="s">
        <v>18</v>
      </c>
      <c r="E488" s="103" t="s">
        <v>18</v>
      </c>
      <c r="F488" s="103" t="s">
        <v>18</v>
      </c>
      <c r="G488" s="103" t="s">
        <v>18</v>
      </c>
      <c r="H488" s="103" t="s">
        <v>18</v>
      </c>
      <c r="I488" s="103" t="s">
        <v>18</v>
      </c>
      <c r="J488" s="103" t="s">
        <v>18</v>
      </c>
      <c r="K488" s="103" t="s">
        <v>18</v>
      </c>
      <c r="L488" s="103" t="s">
        <v>18</v>
      </c>
      <c r="M488" s="103" t="s">
        <v>18</v>
      </c>
      <c r="N488" s="103" t="s">
        <v>18</v>
      </c>
      <c r="O488" s="103" t="s">
        <v>18</v>
      </c>
      <c r="P488" s="103" t="s">
        <v>18</v>
      </c>
      <c r="Q488" s="99">
        <v>461</v>
      </c>
    </row>
    <row r="489" spans="1:17" ht="12.75" customHeight="1" x14ac:dyDescent="0.2">
      <c r="A489" s="97">
        <v>462</v>
      </c>
      <c r="B489" s="17" t="s">
        <v>15</v>
      </c>
      <c r="C489" s="103" t="s">
        <v>18</v>
      </c>
      <c r="D489" s="103" t="s">
        <v>18</v>
      </c>
      <c r="E489" s="103" t="s">
        <v>18</v>
      </c>
      <c r="F489" s="103" t="s">
        <v>18</v>
      </c>
      <c r="G489" s="103" t="s">
        <v>18</v>
      </c>
      <c r="H489" s="103" t="s">
        <v>18</v>
      </c>
      <c r="I489" s="103" t="s">
        <v>18</v>
      </c>
      <c r="J489" s="103" t="s">
        <v>18</v>
      </c>
      <c r="K489" s="103" t="s">
        <v>18</v>
      </c>
      <c r="L489" s="103" t="s">
        <v>18</v>
      </c>
      <c r="M489" s="103" t="s">
        <v>18</v>
      </c>
      <c r="N489" s="103" t="s">
        <v>18</v>
      </c>
      <c r="O489" s="103" t="s">
        <v>18</v>
      </c>
      <c r="P489" s="103" t="s">
        <v>18</v>
      </c>
      <c r="Q489" s="99">
        <v>462</v>
      </c>
    </row>
    <row r="490" spans="1:17" ht="12.75" customHeight="1" x14ac:dyDescent="0.2">
      <c r="A490" s="97">
        <v>463</v>
      </c>
      <c r="B490" s="22" t="s">
        <v>155</v>
      </c>
      <c r="C490" s="101">
        <f t="shared" ref="C490:P490" si="576">SUM(C491)-SUM(C492)</f>
        <v>0</v>
      </c>
      <c r="D490" s="101">
        <f t="shared" si="576"/>
        <v>0</v>
      </c>
      <c r="E490" s="101">
        <f t="shared" si="576"/>
        <v>0</v>
      </c>
      <c r="F490" s="101">
        <f t="shared" si="576"/>
        <v>0</v>
      </c>
      <c r="G490" s="101">
        <f t="shared" si="576"/>
        <v>0</v>
      </c>
      <c r="H490" s="101">
        <f t="shared" si="576"/>
        <v>0</v>
      </c>
      <c r="I490" s="101">
        <f t="shared" ref="I490:L490" si="577">SUM(I491)-SUM(I492)</f>
        <v>0</v>
      </c>
      <c r="J490" s="101">
        <f t="shared" si="577"/>
        <v>0</v>
      </c>
      <c r="K490" s="101">
        <f t="shared" si="577"/>
        <v>0</v>
      </c>
      <c r="L490" s="101">
        <f t="shared" si="577"/>
        <v>0</v>
      </c>
      <c r="M490" s="101">
        <f t="shared" si="576"/>
        <v>0</v>
      </c>
      <c r="N490" s="101">
        <f t="shared" si="576"/>
        <v>0</v>
      </c>
      <c r="O490" s="101">
        <f t="shared" si="576"/>
        <v>0</v>
      </c>
      <c r="P490" s="101">
        <f t="shared" si="576"/>
        <v>0</v>
      </c>
      <c r="Q490" s="99">
        <v>463</v>
      </c>
    </row>
    <row r="491" spans="1:17" ht="12.75" customHeight="1" x14ac:dyDescent="0.2">
      <c r="A491" s="97">
        <v>464</v>
      </c>
      <c r="B491" s="17" t="s">
        <v>14</v>
      </c>
      <c r="C491" s="103" t="s">
        <v>18</v>
      </c>
      <c r="D491" s="103" t="s">
        <v>18</v>
      </c>
      <c r="E491" s="103" t="s">
        <v>18</v>
      </c>
      <c r="F491" s="103" t="s">
        <v>18</v>
      </c>
      <c r="G491" s="103" t="s">
        <v>18</v>
      </c>
      <c r="H491" s="103" t="s">
        <v>18</v>
      </c>
      <c r="I491" s="103" t="s">
        <v>18</v>
      </c>
      <c r="J491" s="103" t="s">
        <v>18</v>
      </c>
      <c r="K491" s="103" t="s">
        <v>18</v>
      </c>
      <c r="L491" s="103" t="s">
        <v>18</v>
      </c>
      <c r="M491" s="103" t="s">
        <v>18</v>
      </c>
      <c r="N491" s="103" t="s">
        <v>18</v>
      </c>
      <c r="O491" s="103" t="s">
        <v>18</v>
      </c>
      <c r="P491" s="103" t="s">
        <v>18</v>
      </c>
      <c r="Q491" s="99">
        <v>464</v>
      </c>
    </row>
    <row r="492" spans="1:17" ht="12.75" customHeight="1" x14ac:dyDescent="0.2">
      <c r="A492" s="97">
        <v>465</v>
      </c>
      <c r="B492" s="17" t="s">
        <v>15</v>
      </c>
      <c r="C492" s="103" t="s">
        <v>18</v>
      </c>
      <c r="D492" s="103" t="s">
        <v>18</v>
      </c>
      <c r="E492" s="103" t="s">
        <v>18</v>
      </c>
      <c r="F492" s="103" t="s">
        <v>18</v>
      </c>
      <c r="G492" s="103" t="s">
        <v>18</v>
      </c>
      <c r="H492" s="103" t="s">
        <v>18</v>
      </c>
      <c r="I492" s="103" t="s">
        <v>18</v>
      </c>
      <c r="J492" s="103" t="s">
        <v>18</v>
      </c>
      <c r="K492" s="103" t="s">
        <v>18</v>
      </c>
      <c r="L492" s="103" t="s">
        <v>18</v>
      </c>
      <c r="M492" s="103" t="s">
        <v>18</v>
      </c>
      <c r="N492" s="103" t="s">
        <v>18</v>
      </c>
      <c r="O492" s="103" t="s">
        <v>18</v>
      </c>
      <c r="P492" s="103" t="s">
        <v>18</v>
      </c>
      <c r="Q492" s="99">
        <v>465</v>
      </c>
    </row>
    <row r="493" spans="1:17" ht="12.75" customHeight="1" x14ac:dyDescent="0.2">
      <c r="A493" s="97">
        <v>466</v>
      </c>
      <c r="B493" s="47" t="s">
        <v>156</v>
      </c>
      <c r="C493" s="101">
        <f t="shared" ref="C493:P493" si="578">SUM(C494)-SUM(C495)</f>
        <v>0</v>
      </c>
      <c r="D493" s="101">
        <f t="shared" si="578"/>
        <v>0</v>
      </c>
      <c r="E493" s="101">
        <f t="shared" si="578"/>
        <v>0</v>
      </c>
      <c r="F493" s="101">
        <f t="shared" si="578"/>
        <v>0</v>
      </c>
      <c r="G493" s="101">
        <f t="shared" si="578"/>
        <v>0</v>
      </c>
      <c r="H493" s="101">
        <f t="shared" si="578"/>
        <v>0</v>
      </c>
      <c r="I493" s="101">
        <f t="shared" ref="I493:L493" si="579">SUM(I494)-SUM(I495)</f>
        <v>0</v>
      </c>
      <c r="J493" s="101">
        <f t="shared" si="579"/>
        <v>0</v>
      </c>
      <c r="K493" s="101">
        <f t="shared" si="579"/>
        <v>0</v>
      </c>
      <c r="L493" s="101">
        <f t="shared" si="579"/>
        <v>0</v>
      </c>
      <c r="M493" s="101">
        <f t="shared" si="578"/>
        <v>0</v>
      </c>
      <c r="N493" s="101">
        <f t="shared" si="578"/>
        <v>0</v>
      </c>
      <c r="O493" s="101">
        <f t="shared" si="578"/>
        <v>0</v>
      </c>
      <c r="P493" s="101">
        <f t="shared" si="578"/>
        <v>0</v>
      </c>
      <c r="Q493" s="99">
        <v>466</v>
      </c>
    </row>
    <row r="494" spans="1:17" ht="12.75" customHeight="1" x14ac:dyDescent="0.2">
      <c r="A494" s="97">
        <v>467</v>
      </c>
      <c r="B494" s="17" t="s">
        <v>14</v>
      </c>
      <c r="C494" s="103" t="s">
        <v>18</v>
      </c>
      <c r="D494" s="103" t="s">
        <v>18</v>
      </c>
      <c r="E494" s="103" t="s">
        <v>18</v>
      </c>
      <c r="F494" s="103" t="s">
        <v>18</v>
      </c>
      <c r="G494" s="103" t="s">
        <v>18</v>
      </c>
      <c r="H494" s="103" t="s">
        <v>18</v>
      </c>
      <c r="I494" s="103" t="s">
        <v>18</v>
      </c>
      <c r="J494" s="103" t="s">
        <v>18</v>
      </c>
      <c r="K494" s="103" t="s">
        <v>18</v>
      </c>
      <c r="L494" s="103" t="s">
        <v>18</v>
      </c>
      <c r="M494" s="103" t="s">
        <v>18</v>
      </c>
      <c r="N494" s="103" t="s">
        <v>18</v>
      </c>
      <c r="O494" s="103" t="s">
        <v>18</v>
      </c>
      <c r="P494" s="103" t="s">
        <v>18</v>
      </c>
      <c r="Q494" s="99">
        <v>467</v>
      </c>
    </row>
    <row r="495" spans="1:17" ht="12.75" customHeight="1" x14ac:dyDescent="0.2">
      <c r="A495" s="97">
        <v>468</v>
      </c>
      <c r="B495" s="17" t="s">
        <v>15</v>
      </c>
      <c r="C495" s="103" t="s">
        <v>18</v>
      </c>
      <c r="D495" s="103" t="s">
        <v>18</v>
      </c>
      <c r="E495" s="103" t="s">
        <v>18</v>
      </c>
      <c r="F495" s="103" t="s">
        <v>18</v>
      </c>
      <c r="G495" s="103" t="s">
        <v>18</v>
      </c>
      <c r="H495" s="103" t="s">
        <v>18</v>
      </c>
      <c r="I495" s="103" t="s">
        <v>18</v>
      </c>
      <c r="J495" s="103" t="s">
        <v>18</v>
      </c>
      <c r="K495" s="103" t="s">
        <v>18</v>
      </c>
      <c r="L495" s="103" t="s">
        <v>18</v>
      </c>
      <c r="M495" s="103" t="s">
        <v>18</v>
      </c>
      <c r="N495" s="103" t="s">
        <v>18</v>
      </c>
      <c r="O495" s="103" t="s">
        <v>18</v>
      </c>
      <c r="P495" s="103" t="s">
        <v>18</v>
      </c>
      <c r="Q495" s="99">
        <v>468</v>
      </c>
    </row>
    <row r="496" spans="1:17" ht="12.75" customHeight="1" x14ac:dyDescent="0.2">
      <c r="A496" s="97">
        <v>469</v>
      </c>
      <c r="B496" s="19" t="s">
        <v>157</v>
      </c>
      <c r="C496" s="101">
        <f t="shared" ref="C496:P496" si="580">SUM(C497)-SUM(C498)</f>
        <v>0</v>
      </c>
      <c r="D496" s="101">
        <f t="shared" si="580"/>
        <v>0</v>
      </c>
      <c r="E496" s="101">
        <f t="shared" si="580"/>
        <v>0</v>
      </c>
      <c r="F496" s="101">
        <f t="shared" si="580"/>
        <v>0</v>
      </c>
      <c r="G496" s="101">
        <f t="shared" si="580"/>
        <v>0</v>
      </c>
      <c r="H496" s="101">
        <f t="shared" si="580"/>
        <v>0</v>
      </c>
      <c r="I496" s="101">
        <f t="shared" ref="I496:L496" si="581">SUM(I497)-SUM(I498)</f>
        <v>0</v>
      </c>
      <c r="J496" s="101">
        <f t="shared" si="581"/>
        <v>0</v>
      </c>
      <c r="K496" s="101">
        <f t="shared" si="581"/>
        <v>0</v>
      </c>
      <c r="L496" s="101">
        <f t="shared" si="581"/>
        <v>0</v>
      </c>
      <c r="M496" s="101">
        <f t="shared" si="580"/>
        <v>0</v>
      </c>
      <c r="N496" s="101">
        <f t="shared" si="580"/>
        <v>0</v>
      </c>
      <c r="O496" s="101">
        <f t="shared" si="580"/>
        <v>0</v>
      </c>
      <c r="P496" s="101">
        <f t="shared" si="580"/>
        <v>0</v>
      </c>
      <c r="Q496" s="99">
        <v>469</v>
      </c>
    </row>
    <row r="497" spans="1:17" ht="12.75" customHeight="1" x14ac:dyDescent="0.2">
      <c r="A497" s="97">
        <v>470</v>
      </c>
      <c r="B497" s="17" t="s">
        <v>14</v>
      </c>
      <c r="C497" s="103" t="s">
        <v>18</v>
      </c>
      <c r="D497" s="103" t="s">
        <v>18</v>
      </c>
      <c r="E497" s="103" t="s">
        <v>18</v>
      </c>
      <c r="F497" s="103" t="s">
        <v>18</v>
      </c>
      <c r="G497" s="103" t="s">
        <v>18</v>
      </c>
      <c r="H497" s="103" t="s">
        <v>18</v>
      </c>
      <c r="I497" s="103" t="s">
        <v>18</v>
      </c>
      <c r="J497" s="103" t="s">
        <v>18</v>
      </c>
      <c r="K497" s="103" t="s">
        <v>18</v>
      </c>
      <c r="L497" s="103" t="s">
        <v>18</v>
      </c>
      <c r="M497" s="103" t="s">
        <v>18</v>
      </c>
      <c r="N497" s="103" t="s">
        <v>18</v>
      </c>
      <c r="O497" s="103" t="s">
        <v>18</v>
      </c>
      <c r="P497" s="103" t="s">
        <v>18</v>
      </c>
      <c r="Q497" s="99">
        <v>470</v>
      </c>
    </row>
    <row r="498" spans="1:17" ht="12.75" customHeight="1" x14ac:dyDescent="0.2">
      <c r="A498" s="97">
        <v>471</v>
      </c>
      <c r="B498" s="17" t="s">
        <v>15</v>
      </c>
      <c r="C498" s="103" t="s">
        <v>18</v>
      </c>
      <c r="D498" s="103" t="s">
        <v>18</v>
      </c>
      <c r="E498" s="103" t="s">
        <v>18</v>
      </c>
      <c r="F498" s="103" t="s">
        <v>18</v>
      </c>
      <c r="G498" s="103" t="s">
        <v>18</v>
      </c>
      <c r="H498" s="103" t="s">
        <v>18</v>
      </c>
      <c r="I498" s="103" t="s">
        <v>18</v>
      </c>
      <c r="J498" s="103" t="s">
        <v>18</v>
      </c>
      <c r="K498" s="103" t="s">
        <v>18</v>
      </c>
      <c r="L498" s="103" t="s">
        <v>18</v>
      </c>
      <c r="M498" s="103" t="s">
        <v>18</v>
      </c>
      <c r="N498" s="103" t="s">
        <v>18</v>
      </c>
      <c r="O498" s="103" t="s">
        <v>18</v>
      </c>
      <c r="P498" s="103" t="s">
        <v>18</v>
      </c>
      <c r="Q498" s="99">
        <v>471</v>
      </c>
    </row>
    <row r="499" spans="1:17" ht="12.75" customHeight="1" x14ac:dyDescent="0.2">
      <c r="A499" s="97">
        <v>472</v>
      </c>
      <c r="B499" s="30" t="s">
        <v>158</v>
      </c>
      <c r="C499" s="100">
        <f t="shared" ref="C499:P499" si="582">SUM(C500)-SUM(C501)</f>
        <v>-4609.9000000000015</v>
      </c>
      <c r="D499" s="100">
        <f t="shared" si="582"/>
        <v>-1011</v>
      </c>
      <c r="E499" s="100">
        <f t="shared" si="582"/>
        <v>-1009.5000000000009</v>
      </c>
      <c r="F499" s="100">
        <f t="shared" si="582"/>
        <v>-1501.9000000000015</v>
      </c>
      <c r="G499" s="100">
        <f t="shared" si="582"/>
        <v>-1087.5</v>
      </c>
      <c r="H499" s="100">
        <f t="shared" si="582"/>
        <v>-4915.5000000000036</v>
      </c>
      <c r="I499" s="100">
        <f t="shared" ref="I499:L499" si="583">SUM(I500)-SUM(I501)</f>
        <v>-1126.0999999999985</v>
      </c>
      <c r="J499" s="100">
        <f t="shared" si="583"/>
        <v>-854.80000000000109</v>
      </c>
      <c r="K499" s="100">
        <f t="shared" si="583"/>
        <v>-1522.8000000000002</v>
      </c>
      <c r="L499" s="100">
        <f t="shared" si="583"/>
        <v>-1411.8000000000002</v>
      </c>
      <c r="M499" s="100">
        <f t="shared" si="582"/>
        <v>-3793.5000000000036</v>
      </c>
      <c r="N499" s="100">
        <f t="shared" si="582"/>
        <v>-1532.0000000000018</v>
      </c>
      <c r="O499" s="100">
        <f t="shared" si="582"/>
        <v>-832.70000000000073</v>
      </c>
      <c r="P499" s="100">
        <f t="shared" si="582"/>
        <v>-1428.7999999999993</v>
      </c>
      <c r="Q499" s="99">
        <v>472</v>
      </c>
    </row>
    <row r="500" spans="1:17" ht="12.75" customHeight="1" x14ac:dyDescent="0.2">
      <c r="A500" s="97">
        <v>473</v>
      </c>
      <c r="B500" s="17" t="s">
        <v>14</v>
      </c>
      <c r="C500" s="101">
        <f>SUM(C16,C461)</f>
        <v>28064.499999999996</v>
      </c>
      <c r="D500" s="101">
        <f>SUM(D16,D461)</f>
        <v>6667.9000000000005</v>
      </c>
      <c r="E500" s="101">
        <f>SUM(E16,E461)</f>
        <v>7124.3</v>
      </c>
      <c r="F500" s="101">
        <f>SUM(F16,F461)</f>
        <v>7176.9</v>
      </c>
      <c r="G500" s="101">
        <f>SUM(G16,G461)</f>
        <v>7095.4000000000005</v>
      </c>
      <c r="H500" s="101">
        <f>SUM(H16,H461)</f>
        <v>30397.7</v>
      </c>
      <c r="I500" s="101">
        <f>SUM(I16,I461)</f>
        <v>7706</v>
      </c>
      <c r="J500" s="101">
        <f>SUM(J16,J461)</f>
        <v>7733.9</v>
      </c>
      <c r="K500" s="101">
        <f>SUM(K16,K461)</f>
        <v>7270.7</v>
      </c>
      <c r="L500" s="101">
        <f>SUM(L16,L461)</f>
        <v>7687.0999999999995</v>
      </c>
      <c r="M500" s="101">
        <f>SUM(M16,M461)</f>
        <v>24253.199999999997</v>
      </c>
      <c r="N500" s="101">
        <f>SUM(N16,N461)</f>
        <v>8342.9</v>
      </c>
      <c r="O500" s="101">
        <f>SUM(O16,O461)</f>
        <v>8160.1999999999989</v>
      </c>
      <c r="P500" s="101">
        <f>SUM(P16,P461)</f>
        <v>7750.1</v>
      </c>
      <c r="Q500" s="99">
        <v>473</v>
      </c>
    </row>
    <row r="501" spans="1:17" ht="12.75" customHeight="1" x14ac:dyDescent="0.2">
      <c r="A501" s="97">
        <v>474</v>
      </c>
      <c r="B501" s="17" t="s">
        <v>15</v>
      </c>
      <c r="C501" s="101">
        <f>SUM(C17,C462)</f>
        <v>32674.399999999998</v>
      </c>
      <c r="D501" s="101">
        <f>SUM(D17,D462)</f>
        <v>7678.9000000000005</v>
      </c>
      <c r="E501" s="101">
        <f>SUM(E17,E462)</f>
        <v>8133.8000000000011</v>
      </c>
      <c r="F501" s="101">
        <f>SUM(F17,F462)</f>
        <v>8678.8000000000011</v>
      </c>
      <c r="G501" s="101">
        <f>SUM(G17,G462)</f>
        <v>8182.9000000000005</v>
      </c>
      <c r="H501" s="101">
        <f>SUM(H17,H462)</f>
        <v>35313.200000000004</v>
      </c>
      <c r="I501" s="101">
        <f>SUM(I17,I462)</f>
        <v>8832.0999999999985</v>
      </c>
      <c r="J501" s="101">
        <f>SUM(J17,J462)</f>
        <v>8588.7000000000007</v>
      </c>
      <c r="K501" s="101">
        <f>SUM(K17,K462)</f>
        <v>8793.5</v>
      </c>
      <c r="L501" s="101">
        <f>SUM(L17,L462)</f>
        <v>9098.9</v>
      </c>
      <c r="M501" s="101">
        <f>SUM(M17,M462)</f>
        <v>28046.7</v>
      </c>
      <c r="N501" s="101">
        <f>SUM(N17,N462)</f>
        <v>9874.9000000000015</v>
      </c>
      <c r="O501" s="101">
        <f>SUM(O17,O462)</f>
        <v>8992.9</v>
      </c>
      <c r="P501" s="101">
        <f>SUM(P17,P462)</f>
        <v>9178.9</v>
      </c>
      <c r="Q501" s="99">
        <v>474</v>
      </c>
    </row>
    <row r="502" spans="1:17" ht="12.75" customHeight="1" x14ac:dyDescent="0.2">
      <c r="A502" s="97"/>
      <c r="B502" s="29" t="s">
        <v>25</v>
      </c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99"/>
    </row>
    <row r="503" spans="1:17" ht="12.75" customHeight="1" x14ac:dyDescent="0.2">
      <c r="A503" s="97">
        <v>475</v>
      </c>
      <c r="B503" s="27" t="s">
        <v>159</v>
      </c>
      <c r="C503" s="100">
        <f t="shared" ref="C503" si="584">SUM(C504)-SUM(C505)</f>
        <v>-6802.8</v>
      </c>
      <c r="D503" s="100">
        <f t="shared" ref="D503" si="585">SUM(D504)-SUM(D505)</f>
        <v>-1440.9000000000003</v>
      </c>
      <c r="E503" s="100">
        <f t="shared" ref="E503:P503" si="586">SUM(E504)-SUM(E505)</f>
        <v>-1476.3999999999996</v>
      </c>
      <c r="F503" s="100">
        <f t="shared" si="586"/>
        <v>-2447.1000000000004</v>
      </c>
      <c r="G503" s="100">
        <f t="shared" si="586"/>
        <v>-1438.3999999999999</v>
      </c>
      <c r="H503" s="100">
        <f t="shared" si="586"/>
        <v>-6277.199999999998</v>
      </c>
      <c r="I503" s="100">
        <f t="shared" si="586"/>
        <v>-810.00000000000011</v>
      </c>
      <c r="J503" s="100">
        <f t="shared" si="586"/>
        <v>-1242.6999999999998</v>
      </c>
      <c r="K503" s="100">
        <f t="shared" si="586"/>
        <v>-1875.5</v>
      </c>
      <c r="L503" s="100">
        <f t="shared" si="586"/>
        <v>-2349</v>
      </c>
      <c r="M503" s="100">
        <f t="shared" si="586"/>
        <v>-5912.9000000000015</v>
      </c>
      <c r="N503" s="100">
        <f t="shared" si="586"/>
        <v>-1394.3</v>
      </c>
      <c r="O503" s="100">
        <f t="shared" si="586"/>
        <v>-1721.8000000000004</v>
      </c>
      <c r="P503" s="100">
        <f t="shared" si="586"/>
        <v>-2796.8</v>
      </c>
      <c r="Q503" s="99">
        <v>475</v>
      </c>
    </row>
    <row r="504" spans="1:17" ht="12.75" customHeight="1" x14ac:dyDescent="0.2">
      <c r="A504" s="97">
        <v>476</v>
      </c>
      <c r="B504" s="20" t="s">
        <v>160</v>
      </c>
      <c r="C504" s="101">
        <f>SUM(C507,C560,C636,C662+C889)</f>
        <v>1107.1999999999998</v>
      </c>
      <c r="D504" s="101">
        <f>SUM(D507,D560,D636,D662+D889)</f>
        <v>295.2000000000001</v>
      </c>
      <c r="E504" s="101">
        <f>SUM(E507,E560,E636,E662+E889)</f>
        <v>197</v>
      </c>
      <c r="F504" s="101">
        <f>SUM(F507,F560,F636,F662+F889)</f>
        <v>-495.30000000000018</v>
      </c>
      <c r="G504" s="101">
        <f>SUM(G507,G560,G636,G662+G889)</f>
        <v>1110.3</v>
      </c>
      <c r="H504" s="101">
        <f>SUM(H507,H560,H636,H662+H889)</f>
        <v>-3834.1999999999989</v>
      </c>
      <c r="I504" s="101">
        <f>SUM(I507,I560,I636,I662+I889)</f>
        <v>-684.1</v>
      </c>
      <c r="J504" s="101">
        <f>SUM(J507,J560,J636,J662+J889)</f>
        <v>-1415.9</v>
      </c>
      <c r="K504" s="101">
        <f>SUM(K507,K560,K636,K662+K889)</f>
        <v>49.100000000000136</v>
      </c>
      <c r="L504" s="101">
        <f>SUM(L507,L560,L636,L662+L889)</f>
        <v>-1783.3000000000002</v>
      </c>
      <c r="M504" s="101">
        <f>SUM(M507,M560,M636,M662+M889)</f>
        <v>393.89999999999964</v>
      </c>
      <c r="N504" s="101">
        <f>SUM(N507,N560,N636,N662+N889)</f>
        <v>-815.90000000000009</v>
      </c>
      <c r="O504" s="101">
        <f>SUM(O507,O560,O636,O662+O889)</f>
        <v>1753.3</v>
      </c>
      <c r="P504" s="101">
        <f>SUM(P507,P560,P636,P662+P889)</f>
        <v>-543.49999999999989</v>
      </c>
      <c r="Q504" s="99">
        <v>476</v>
      </c>
    </row>
    <row r="505" spans="1:17" ht="12.75" customHeight="1" x14ac:dyDescent="0.2">
      <c r="A505" s="97">
        <v>477</v>
      </c>
      <c r="B505" s="20" t="s">
        <v>161</v>
      </c>
      <c r="C505" s="101">
        <f>SUM(C533,C598,C648,C663)</f>
        <v>7910</v>
      </c>
      <c r="D505" s="101">
        <f>SUM(D533,D598,D648,D663)</f>
        <v>1736.1000000000004</v>
      </c>
      <c r="E505" s="101">
        <f>SUM(E533,E598,E648,E663)</f>
        <v>1673.3999999999996</v>
      </c>
      <c r="F505" s="101">
        <f>SUM(F533,F598,F648,F663)</f>
        <v>1951.8</v>
      </c>
      <c r="G505" s="101">
        <f>SUM(G533,G598,G648,G663)</f>
        <v>2548.6999999999998</v>
      </c>
      <c r="H505" s="101">
        <f>SUM(H533,H598,H648,H663)</f>
        <v>2442.9999999999991</v>
      </c>
      <c r="I505" s="101">
        <f>SUM(I533,I598,I648,I663)</f>
        <v>125.90000000000009</v>
      </c>
      <c r="J505" s="101">
        <f>SUM(J533,J598,J648,J663)</f>
        <v>-173.20000000000027</v>
      </c>
      <c r="K505" s="101">
        <f>SUM(K533,K598,K648,K663)</f>
        <v>1924.6000000000001</v>
      </c>
      <c r="L505" s="101">
        <f>SUM(L533,L598,L648,L663)</f>
        <v>565.70000000000005</v>
      </c>
      <c r="M505" s="101">
        <f>SUM(M533,M598,M648,M663)</f>
        <v>6306.8000000000011</v>
      </c>
      <c r="N505" s="101">
        <f>SUM(N533,N598,N648,N663)</f>
        <v>578.39999999999986</v>
      </c>
      <c r="O505" s="101">
        <f>SUM(O533,O598,O648,O663)</f>
        <v>3475.1000000000004</v>
      </c>
      <c r="P505" s="101">
        <f>SUM(P533,P598,P648,P663)</f>
        <v>2253.3000000000002</v>
      </c>
      <c r="Q505" s="99">
        <v>477</v>
      </c>
    </row>
    <row r="506" spans="1:17" ht="12.75" customHeight="1" x14ac:dyDescent="0.2">
      <c r="A506" s="97">
        <v>478</v>
      </c>
      <c r="B506" s="18" t="s">
        <v>162</v>
      </c>
      <c r="C506" s="100">
        <f>SUM(C507)-SUM(C533)</f>
        <v>-4652.2</v>
      </c>
      <c r="D506" s="100">
        <f>SUM(D507)-SUM(D533)</f>
        <v>-1214.8000000000002</v>
      </c>
      <c r="E506" s="100">
        <f>SUM(E507)-SUM(E533)</f>
        <v>-1365.2999999999997</v>
      </c>
      <c r="F506" s="100">
        <f>SUM(F507)-SUM(F533)</f>
        <v>-1340.5</v>
      </c>
      <c r="G506" s="100">
        <f>SUM(G507)-SUM(G533)</f>
        <v>-731.6</v>
      </c>
      <c r="H506" s="100">
        <f>SUM(H507)-SUM(H533)</f>
        <v>-4631.0999999999995</v>
      </c>
      <c r="I506" s="100">
        <f>SUM(I507)-SUM(I533)</f>
        <v>-1154.9000000000001</v>
      </c>
      <c r="J506" s="100">
        <f>SUM(J507)-SUM(J533)</f>
        <v>-1278.8</v>
      </c>
      <c r="K506" s="100">
        <f>SUM(K507)-SUM(K533)</f>
        <v>-1080.8</v>
      </c>
      <c r="L506" s="100">
        <f>SUM(L507)-SUM(L533)</f>
        <v>-1116.5999999999999</v>
      </c>
      <c r="M506" s="100">
        <f>SUM(M507)-SUM(M533)</f>
        <v>-4070.9000000000005</v>
      </c>
      <c r="N506" s="100">
        <f>SUM(N507)-SUM(N533)</f>
        <v>-1377.6</v>
      </c>
      <c r="O506" s="100">
        <f>SUM(O507)-SUM(O533)</f>
        <v>-1426.3000000000004</v>
      </c>
      <c r="P506" s="100">
        <f>SUM(P507)-SUM(P533)</f>
        <v>-1267</v>
      </c>
      <c r="Q506" s="99">
        <v>478</v>
      </c>
    </row>
    <row r="507" spans="1:17" ht="12.75" customHeight="1" x14ac:dyDescent="0.2">
      <c r="A507" s="97">
        <v>479</v>
      </c>
      <c r="B507" s="20" t="s">
        <v>163</v>
      </c>
      <c r="C507" s="102">
        <f t="shared" ref="C507:P507" si="587">SUM(C508,C519)</f>
        <v>932.7</v>
      </c>
      <c r="D507" s="102">
        <f t="shared" si="587"/>
        <v>310.10000000000002</v>
      </c>
      <c r="E507" s="102">
        <f t="shared" si="587"/>
        <v>193.9</v>
      </c>
      <c r="F507" s="102">
        <f t="shared" si="587"/>
        <v>262</v>
      </c>
      <c r="G507" s="102">
        <f t="shared" si="587"/>
        <v>166.70000000000002</v>
      </c>
      <c r="H507" s="102">
        <f t="shared" si="587"/>
        <v>195.30000000000013</v>
      </c>
      <c r="I507" s="102">
        <f t="shared" si="587"/>
        <v>206.4</v>
      </c>
      <c r="J507" s="102">
        <f t="shared" si="587"/>
        <v>164.7</v>
      </c>
      <c r="K507" s="102">
        <f t="shared" si="587"/>
        <v>209</v>
      </c>
      <c r="L507" s="102">
        <f t="shared" si="587"/>
        <v>-384.7999999999999</v>
      </c>
      <c r="M507" s="102">
        <f t="shared" si="587"/>
        <v>1208.9999999999998</v>
      </c>
      <c r="N507" s="102">
        <f t="shared" si="587"/>
        <v>-11.3</v>
      </c>
      <c r="O507" s="102">
        <f t="shared" si="587"/>
        <v>1153.3999999999999</v>
      </c>
      <c r="P507" s="102">
        <f t="shared" si="587"/>
        <v>66.900000000000006</v>
      </c>
      <c r="Q507" s="99">
        <v>479</v>
      </c>
    </row>
    <row r="508" spans="1:17" ht="12.75" customHeight="1" x14ac:dyDescent="0.2">
      <c r="A508" s="97">
        <v>480</v>
      </c>
      <c r="B508" s="31" t="s">
        <v>164</v>
      </c>
      <c r="C508" s="102">
        <f t="shared" ref="C508:P508" si="588">SUM(C509,C516)</f>
        <v>214</v>
      </c>
      <c r="D508" s="102">
        <f t="shared" si="588"/>
        <v>86.8</v>
      </c>
      <c r="E508" s="102">
        <f t="shared" si="588"/>
        <v>19.399999999999999</v>
      </c>
      <c r="F508" s="102">
        <f t="shared" si="588"/>
        <v>78.900000000000006</v>
      </c>
      <c r="G508" s="102">
        <f t="shared" si="588"/>
        <v>28.900000000000002</v>
      </c>
      <c r="H508" s="102">
        <f t="shared" si="588"/>
        <v>-62.299999999999898</v>
      </c>
      <c r="I508" s="102">
        <f t="shared" si="588"/>
        <v>128.4</v>
      </c>
      <c r="J508" s="102">
        <f t="shared" si="588"/>
        <v>111.9</v>
      </c>
      <c r="K508" s="102">
        <f t="shared" si="588"/>
        <v>136.80000000000001</v>
      </c>
      <c r="L508" s="102">
        <f t="shared" si="588"/>
        <v>-439.39999999999992</v>
      </c>
      <c r="M508" s="102">
        <f t="shared" si="588"/>
        <v>179.8</v>
      </c>
      <c r="N508" s="102">
        <f t="shared" si="588"/>
        <v>9.6999999999999993</v>
      </c>
      <c r="O508" s="102">
        <f t="shared" si="588"/>
        <v>93.800000000000011</v>
      </c>
      <c r="P508" s="102">
        <f t="shared" si="588"/>
        <v>76.300000000000011</v>
      </c>
      <c r="Q508" s="99">
        <v>480</v>
      </c>
    </row>
    <row r="509" spans="1:17" ht="12.75" customHeight="1" x14ac:dyDescent="0.2">
      <c r="A509" s="97">
        <v>481</v>
      </c>
      <c r="B509" s="32" t="s">
        <v>165</v>
      </c>
      <c r="C509" s="101">
        <f t="shared" ref="C509:P509" si="589">SUM(C510,C511,C512)</f>
        <v>214</v>
      </c>
      <c r="D509" s="101">
        <f t="shared" si="589"/>
        <v>86.8</v>
      </c>
      <c r="E509" s="101">
        <f t="shared" si="589"/>
        <v>19.399999999999999</v>
      </c>
      <c r="F509" s="101">
        <f t="shared" si="589"/>
        <v>78.900000000000006</v>
      </c>
      <c r="G509" s="101">
        <f t="shared" si="589"/>
        <v>28.900000000000002</v>
      </c>
      <c r="H509" s="101">
        <f t="shared" si="589"/>
        <v>-62.299999999999898</v>
      </c>
      <c r="I509" s="101">
        <f t="shared" si="589"/>
        <v>128.4</v>
      </c>
      <c r="J509" s="101">
        <f t="shared" si="589"/>
        <v>111.9</v>
      </c>
      <c r="K509" s="101">
        <f t="shared" si="589"/>
        <v>136.80000000000001</v>
      </c>
      <c r="L509" s="101">
        <f t="shared" si="589"/>
        <v>-439.39999999999992</v>
      </c>
      <c r="M509" s="101">
        <f t="shared" si="589"/>
        <v>179.8</v>
      </c>
      <c r="N509" s="101">
        <f t="shared" si="589"/>
        <v>9.6999999999999993</v>
      </c>
      <c r="O509" s="101">
        <f t="shared" si="589"/>
        <v>93.800000000000011</v>
      </c>
      <c r="P509" s="101">
        <f t="shared" si="589"/>
        <v>76.300000000000011</v>
      </c>
      <c r="Q509" s="99">
        <v>481</v>
      </c>
    </row>
    <row r="510" spans="1:17" ht="12.75" customHeight="1" x14ac:dyDescent="0.2">
      <c r="A510" s="97">
        <v>482</v>
      </c>
      <c r="B510" s="33" t="s">
        <v>166</v>
      </c>
      <c r="C510" s="101">
        <f t="shared" ref="C510:C511" si="590">SUM(D510,E510,F510,G510)</f>
        <v>214</v>
      </c>
      <c r="D510" s="101">
        <v>86.8</v>
      </c>
      <c r="E510" s="101">
        <v>19.399999999999999</v>
      </c>
      <c r="F510" s="101">
        <v>78.900000000000006</v>
      </c>
      <c r="G510" s="101">
        <v>28.900000000000002</v>
      </c>
      <c r="H510" s="101">
        <f t="shared" ref="H510:H511" si="591">SUM(I510,J510,K510,L510)</f>
        <v>-62.299999999999898</v>
      </c>
      <c r="I510" s="101">
        <v>128.4</v>
      </c>
      <c r="J510" s="101">
        <v>111.9</v>
      </c>
      <c r="K510" s="101">
        <v>136.80000000000001</v>
      </c>
      <c r="L510" s="101">
        <v>-439.39999999999992</v>
      </c>
      <c r="M510" s="101">
        <f t="shared" ref="M510:M511" si="592">SUM(N510,O510,P510)</f>
        <v>179.8</v>
      </c>
      <c r="N510" s="101">
        <v>9.6999999999999993</v>
      </c>
      <c r="O510" s="101">
        <v>93.800000000000011</v>
      </c>
      <c r="P510" s="101">
        <v>76.300000000000011</v>
      </c>
      <c r="Q510" s="99">
        <v>482</v>
      </c>
    </row>
    <row r="511" spans="1:17" ht="25.5" customHeight="1" x14ac:dyDescent="0.2">
      <c r="A511" s="97">
        <v>483</v>
      </c>
      <c r="B511" s="57" t="s">
        <v>455</v>
      </c>
      <c r="C511" s="101">
        <f t="shared" si="590"/>
        <v>0</v>
      </c>
      <c r="D511" s="101">
        <v>0</v>
      </c>
      <c r="E511" s="101">
        <v>0</v>
      </c>
      <c r="F511" s="101">
        <v>0</v>
      </c>
      <c r="G511" s="101">
        <v>0</v>
      </c>
      <c r="H511" s="101">
        <f t="shared" si="591"/>
        <v>0</v>
      </c>
      <c r="I511" s="101">
        <v>0</v>
      </c>
      <c r="J511" s="101">
        <v>0</v>
      </c>
      <c r="K511" s="101">
        <v>0</v>
      </c>
      <c r="L511" s="101">
        <v>0</v>
      </c>
      <c r="M511" s="101">
        <f t="shared" si="592"/>
        <v>0</v>
      </c>
      <c r="N511" s="101">
        <v>0</v>
      </c>
      <c r="O511" s="101">
        <v>0</v>
      </c>
      <c r="P511" s="101">
        <v>0</v>
      </c>
      <c r="Q511" s="99">
        <v>483</v>
      </c>
    </row>
    <row r="512" spans="1:17" ht="12.75" customHeight="1" x14ac:dyDescent="0.2">
      <c r="A512" s="97">
        <v>484</v>
      </c>
      <c r="B512" s="33" t="s">
        <v>167</v>
      </c>
      <c r="C512" s="101">
        <f t="shared" ref="C512:P512" si="593">SUM(C513,C514,C515)</f>
        <v>0</v>
      </c>
      <c r="D512" s="101">
        <f t="shared" si="593"/>
        <v>0</v>
      </c>
      <c r="E512" s="101">
        <f t="shared" si="593"/>
        <v>0</v>
      </c>
      <c r="F512" s="101">
        <f t="shared" si="593"/>
        <v>0</v>
      </c>
      <c r="G512" s="101">
        <f t="shared" si="593"/>
        <v>0</v>
      </c>
      <c r="H512" s="101">
        <f t="shared" si="593"/>
        <v>0</v>
      </c>
      <c r="I512" s="101">
        <f t="shared" si="593"/>
        <v>0</v>
      </c>
      <c r="J512" s="101">
        <f t="shared" si="593"/>
        <v>0</v>
      </c>
      <c r="K512" s="101">
        <f t="shared" si="593"/>
        <v>0</v>
      </c>
      <c r="L512" s="101">
        <f t="shared" si="593"/>
        <v>0</v>
      </c>
      <c r="M512" s="101">
        <f t="shared" si="593"/>
        <v>0</v>
      </c>
      <c r="N512" s="101">
        <f t="shared" si="593"/>
        <v>0</v>
      </c>
      <c r="O512" s="101">
        <f t="shared" si="593"/>
        <v>0</v>
      </c>
      <c r="P512" s="101">
        <f t="shared" si="593"/>
        <v>0</v>
      </c>
      <c r="Q512" s="99">
        <v>484</v>
      </c>
    </row>
    <row r="513" spans="1:17" ht="12.75" customHeight="1" x14ac:dyDescent="0.2">
      <c r="A513" s="97">
        <v>485</v>
      </c>
      <c r="B513" s="23" t="s">
        <v>168</v>
      </c>
      <c r="C513" s="103" t="s">
        <v>18</v>
      </c>
      <c r="D513" s="103" t="s">
        <v>18</v>
      </c>
      <c r="E513" s="103" t="s">
        <v>18</v>
      </c>
      <c r="F513" s="103" t="s">
        <v>18</v>
      </c>
      <c r="G513" s="103" t="s">
        <v>18</v>
      </c>
      <c r="H513" s="103" t="s">
        <v>18</v>
      </c>
      <c r="I513" s="103" t="s">
        <v>18</v>
      </c>
      <c r="J513" s="103" t="s">
        <v>18</v>
      </c>
      <c r="K513" s="103" t="s">
        <v>18</v>
      </c>
      <c r="L513" s="103" t="s">
        <v>18</v>
      </c>
      <c r="M513" s="103" t="s">
        <v>18</v>
      </c>
      <c r="N513" s="103" t="s">
        <v>18</v>
      </c>
      <c r="O513" s="103" t="s">
        <v>18</v>
      </c>
      <c r="P513" s="103" t="s">
        <v>18</v>
      </c>
      <c r="Q513" s="99">
        <v>485</v>
      </c>
    </row>
    <row r="514" spans="1:17" ht="12.75" customHeight="1" x14ac:dyDescent="0.2">
      <c r="A514" s="97">
        <v>486</v>
      </c>
      <c r="B514" s="23" t="s">
        <v>169</v>
      </c>
      <c r="C514" s="103" t="s">
        <v>18</v>
      </c>
      <c r="D514" s="103" t="s">
        <v>18</v>
      </c>
      <c r="E514" s="103" t="s">
        <v>18</v>
      </c>
      <c r="F514" s="103" t="s">
        <v>18</v>
      </c>
      <c r="G514" s="103" t="s">
        <v>18</v>
      </c>
      <c r="H514" s="103" t="s">
        <v>18</v>
      </c>
      <c r="I514" s="103" t="s">
        <v>18</v>
      </c>
      <c r="J514" s="103" t="s">
        <v>18</v>
      </c>
      <c r="K514" s="103" t="s">
        <v>18</v>
      </c>
      <c r="L514" s="103" t="s">
        <v>18</v>
      </c>
      <c r="M514" s="103" t="s">
        <v>18</v>
      </c>
      <c r="N514" s="103" t="s">
        <v>18</v>
      </c>
      <c r="O514" s="103" t="s">
        <v>18</v>
      </c>
      <c r="P514" s="103" t="s">
        <v>18</v>
      </c>
      <c r="Q514" s="99">
        <v>486</v>
      </c>
    </row>
    <row r="515" spans="1:17" ht="12.75" customHeight="1" x14ac:dyDescent="0.2">
      <c r="A515" s="97">
        <v>487</v>
      </c>
      <c r="B515" s="23" t="s">
        <v>170</v>
      </c>
      <c r="C515" s="103" t="s">
        <v>18</v>
      </c>
      <c r="D515" s="103" t="s">
        <v>18</v>
      </c>
      <c r="E515" s="103" t="s">
        <v>18</v>
      </c>
      <c r="F515" s="103" t="s">
        <v>18</v>
      </c>
      <c r="G515" s="103" t="s">
        <v>18</v>
      </c>
      <c r="H515" s="103" t="s">
        <v>18</v>
      </c>
      <c r="I515" s="103" t="s">
        <v>18</v>
      </c>
      <c r="J515" s="103" t="s">
        <v>18</v>
      </c>
      <c r="K515" s="103" t="s">
        <v>18</v>
      </c>
      <c r="L515" s="103" t="s">
        <v>18</v>
      </c>
      <c r="M515" s="103" t="s">
        <v>18</v>
      </c>
      <c r="N515" s="103" t="s">
        <v>18</v>
      </c>
      <c r="O515" s="103" t="s">
        <v>18</v>
      </c>
      <c r="P515" s="103" t="s">
        <v>18</v>
      </c>
      <c r="Q515" s="99">
        <v>487</v>
      </c>
    </row>
    <row r="516" spans="1:17" ht="12.75" customHeight="1" x14ac:dyDescent="0.2">
      <c r="A516" s="97">
        <v>488</v>
      </c>
      <c r="B516" s="32" t="s">
        <v>171</v>
      </c>
      <c r="C516" s="101">
        <f t="shared" ref="C516" si="594">SUM(D516,E516,F516,G516)</f>
        <v>0</v>
      </c>
      <c r="D516" s="101">
        <v>0</v>
      </c>
      <c r="E516" s="101">
        <v>0</v>
      </c>
      <c r="F516" s="101">
        <v>0</v>
      </c>
      <c r="G516" s="101">
        <v>0</v>
      </c>
      <c r="H516" s="101">
        <f t="shared" ref="H516" si="595">SUM(I516,J516,K516,L516)</f>
        <v>0</v>
      </c>
      <c r="I516" s="101">
        <v>0</v>
      </c>
      <c r="J516" s="101">
        <v>0</v>
      </c>
      <c r="K516" s="101">
        <v>0</v>
      </c>
      <c r="L516" s="101">
        <v>0</v>
      </c>
      <c r="M516" s="101">
        <f>SUM(N516,O516,P516)</f>
        <v>0</v>
      </c>
      <c r="N516" s="101">
        <v>0</v>
      </c>
      <c r="O516" s="101">
        <v>0</v>
      </c>
      <c r="P516" s="101">
        <v>0</v>
      </c>
      <c r="Q516" s="99">
        <v>488</v>
      </c>
    </row>
    <row r="517" spans="1:17" ht="12.75" customHeight="1" x14ac:dyDescent="0.2">
      <c r="A517" s="97">
        <v>489</v>
      </c>
      <c r="B517" s="32" t="s">
        <v>172</v>
      </c>
      <c r="C517" s="103" t="s">
        <v>18</v>
      </c>
      <c r="D517" s="103" t="s">
        <v>18</v>
      </c>
      <c r="E517" s="103" t="s">
        <v>18</v>
      </c>
      <c r="F517" s="103" t="s">
        <v>18</v>
      </c>
      <c r="G517" s="103" t="s">
        <v>18</v>
      </c>
      <c r="H517" s="103" t="s">
        <v>18</v>
      </c>
      <c r="I517" s="103" t="s">
        <v>18</v>
      </c>
      <c r="J517" s="103" t="s">
        <v>18</v>
      </c>
      <c r="K517" s="103" t="s">
        <v>18</v>
      </c>
      <c r="L517" s="103" t="s">
        <v>18</v>
      </c>
      <c r="M517" s="103" t="s">
        <v>18</v>
      </c>
      <c r="N517" s="103" t="s">
        <v>18</v>
      </c>
      <c r="O517" s="103" t="s">
        <v>18</v>
      </c>
      <c r="P517" s="103" t="s">
        <v>18</v>
      </c>
      <c r="Q517" s="99">
        <v>489</v>
      </c>
    </row>
    <row r="518" spans="1:17" ht="25.5" customHeight="1" x14ac:dyDescent="0.2">
      <c r="A518" s="97">
        <v>490</v>
      </c>
      <c r="B518" s="58" t="s">
        <v>456</v>
      </c>
      <c r="C518" s="103" t="s">
        <v>18</v>
      </c>
      <c r="D518" s="103" t="s">
        <v>18</v>
      </c>
      <c r="E518" s="103" t="s">
        <v>18</v>
      </c>
      <c r="F518" s="103" t="s">
        <v>18</v>
      </c>
      <c r="G518" s="103" t="s">
        <v>18</v>
      </c>
      <c r="H518" s="103" t="s">
        <v>18</v>
      </c>
      <c r="I518" s="103" t="s">
        <v>18</v>
      </c>
      <c r="J518" s="103" t="s">
        <v>18</v>
      </c>
      <c r="K518" s="103" t="s">
        <v>18</v>
      </c>
      <c r="L518" s="103" t="s">
        <v>18</v>
      </c>
      <c r="M518" s="103" t="s">
        <v>18</v>
      </c>
      <c r="N518" s="103" t="s">
        <v>18</v>
      </c>
      <c r="O518" s="103" t="s">
        <v>18</v>
      </c>
      <c r="P518" s="103" t="s">
        <v>18</v>
      </c>
      <c r="Q518" s="99">
        <v>490</v>
      </c>
    </row>
    <row r="519" spans="1:17" ht="12.75" customHeight="1" x14ac:dyDescent="0.2">
      <c r="A519" s="97">
        <v>491</v>
      </c>
      <c r="B519" s="31" t="s">
        <v>173</v>
      </c>
      <c r="C519" s="102">
        <f t="shared" ref="C519:P519" si="596">SUM(C520,C521,C522)</f>
        <v>718.7</v>
      </c>
      <c r="D519" s="102">
        <f t="shared" si="596"/>
        <v>223.3</v>
      </c>
      <c r="E519" s="102">
        <f t="shared" si="596"/>
        <v>174.5</v>
      </c>
      <c r="F519" s="102">
        <f t="shared" si="596"/>
        <v>183.10000000000002</v>
      </c>
      <c r="G519" s="102">
        <f t="shared" si="596"/>
        <v>137.80000000000001</v>
      </c>
      <c r="H519" s="102">
        <f t="shared" si="596"/>
        <v>257.60000000000002</v>
      </c>
      <c r="I519" s="102">
        <f t="shared" si="596"/>
        <v>78</v>
      </c>
      <c r="J519" s="102">
        <f t="shared" si="596"/>
        <v>52.8</v>
      </c>
      <c r="K519" s="102">
        <f t="shared" si="596"/>
        <v>72.199999999999989</v>
      </c>
      <c r="L519" s="102">
        <f t="shared" si="596"/>
        <v>54.6</v>
      </c>
      <c r="M519" s="102">
        <f t="shared" si="596"/>
        <v>1029.1999999999998</v>
      </c>
      <c r="N519" s="102">
        <f t="shared" si="596"/>
        <v>-21</v>
      </c>
      <c r="O519" s="102">
        <f t="shared" si="596"/>
        <v>1059.5999999999999</v>
      </c>
      <c r="P519" s="102">
        <f t="shared" si="596"/>
        <v>-9.4000000000000021</v>
      </c>
      <c r="Q519" s="99">
        <v>491</v>
      </c>
    </row>
    <row r="520" spans="1:17" ht="12.75" customHeight="1" x14ac:dyDescent="0.2">
      <c r="A520" s="97">
        <v>492</v>
      </c>
      <c r="B520" s="32" t="s">
        <v>174</v>
      </c>
      <c r="C520" s="101">
        <f t="shared" ref="C520:C521" si="597">SUM(D520,E520,F520,G520)</f>
        <v>0</v>
      </c>
      <c r="D520" s="101">
        <v>0</v>
      </c>
      <c r="E520" s="101">
        <v>0</v>
      </c>
      <c r="F520" s="101">
        <v>0</v>
      </c>
      <c r="G520" s="101">
        <v>0</v>
      </c>
      <c r="H520" s="101">
        <f t="shared" ref="H520:H521" si="598">SUM(I520,J520,K520,L520)</f>
        <v>0</v>
      </c>
      <c r="I520" s="101">
        <v>0</v>
      </c>
      <c r="J520" s="101">
        <v>0</v>
      </c>
      <c r="K520" s="101">
        <v>0</v>
      </c>
      <c r="L520" s="101">
        <v>0</v>
      </c>
      <c r="M520" s="101">
        <f t="shared" ref="M520:M521" si="599">SUM(N520,O520,P520)</f>
        <v>0</v>
      </c>
      <c r="N520" s="101">
        <v>0</v>
      </c>
      <c r="O520" s="101">
        <v>0</v>
      </c>
      <c r="P520" s="101">
        <v>0</v>
      </c>
      <c r="Q520" s="99">
        <v>492</v>
      </c>
    </row>
    <row r="521" spans="1:17" ht="25.5" customHeight="1" x14ac:dyDescent="0.2">
      <c r="A521" s="97">
        <v>493</v>
      </c>
      <c r="B521" s="58" t="s">
        <v>457</v>
      </c>
      <c r="C521" s="101">
        <f t="shared" si="597"/>
        <v>718.7</v>
      </c>
      <c r="D521" s="101">
        <v>223.3</v>
      </c>
      <c r="E521" s="101">
        <v>174.5</v>
      </c>
      <c r="F521" s="101">
        <v>183.10000000000002</v>
      </c>
      <c r="G521" s="101">
        <v>137.80000000000001</v>
      </c>
      <c r="H521" s="101">
        <f t="shared" si="598"/>
        <v>257.60000000000002</v>
      </c>
      <c r="I521" s="101">
        <v>78</v>
      </c>
      <c r="J521" s="101">
        <v>52.8</v>
      </c>
      <c r="K521" s="101">
        <v>72.199999999999989</v>
      </c>
      <c r="L521" s="101">
        <v>54.6</v>
      </c>
      <c r="M521" s="101">
        <f t="shared" si="599"/>
        <v>1029.1999999999998</v>
      </c>
      <c r="N521" s="101">
        <v>-21</v>
      </c>
      <c r="O521" s="101">
        <v>1059.5999999999999</v>
      </c>
      <c r="P521" s="101">
        <v>-9.4000000000000021</v>
      </c>
      <c r="Q521" s="99">
        <v>493</v>
      </c>
    </row>
    <row r="522" spans="1:17" ht="12.75" customHeight="1" x14ac:dyDescent="0.2">
      <c r="A522" s="97">
        <v>494</v>
      </c>
      <c r="B522" s="32" t="s">
        <v>175</v>
      </c>
      <c r="C522" s="101">
        <f t="shared" ref="C522:P522" si="600">SUM(C523,C524,C525)</f>
        <v>0</v>
      </c>
      <c r="D522" s="101">
        <f t="shared" si="600"/>
        <v>0</v>
      </c>
      <c r="E522" s="101">
        <f t="shared" si="600"/>
        <v>0</v>
      </c>
      <c r="F522" s="101">
        <f t="shared" si="600"/>
        <v>0</v>
      </c>
      <c r="G522" s="101">
        <f t="shared" si="600"/>
        <v>0</v>
      </c>
      <c r="H522" s="101">
        <f t="shared" si="600"/>
        <v>0</v>
      </c>
      <c r="I522" s="101">
        <f t="shared" si="600"/>
        <v>0</v>
      </c>
      <c r="J522" s="101">
        <f t="shared" si="600"/>
        <v>0</v>
      </c>
      <c r="K522" s="101">
        <f t="shared" si="600"/>
        <v>0</v>
      </c>
      <c r="L522" s="101">
        <f t="shared" si="600"/>
        <v>0</v>
      </c>
      <c r="M522" s="101">
        <f t="shared" si="600"/>
        <v>0</v>
      </c>
      <c r="N522" s="101">
        <f t="shared" si="600"/>
        <v>0</v>
      </c>
      <c r="O522" s="101">
        <f t="shared" si="600"/>
        <v>0</v>
      </c>
      <c r="P522" s="101">
        <f t="shared" si="600"/>
        <v>0</v>
      </c>
      <c r="Q522" s="99">
        <v>494</v>
      </c>
    </row>
    <row r="523" spans="1:17" ht="12.75" customHeight="1" x14ac:dyDescent="0.2">
      <c r="A523" s="97">
        <v>495</v>
      </c>
      <c r="B523" s="23" t="s">
        <v>176</v>
      </c>
      <c r="C523" s="103" t="s">
        <v>18</v>
      </c>
      <c r="D523" s="103" t="s">
        <v>18</v>
      </c>
      <c r="E523" s="103" t="s">
        <v>18</v>
      </c>
      <c r="F523" s="103" t="s">
        <v>18</v>
      </c>
      <c r="G523" s="103" t="s">
        <v>18</v>
      </c>
      <c r="H523" s="103" t="s">
        <v>18</v>
      </c>
      <c r="I523" s="103" t="s">
        <v>18</v>
      </c>
      <c r="J523" s="103" t="s">
        <v>18</v>
      </c>
      <c r="K523" s="103" t="s">
        <v>18</v>
      </c>
      <c r="L523" s="103" t="s">
        <v>18</v>
      </c>
      <c r="M523" s="103" t="s">
        <v>18</v>
      </c>
      <c r="N523" s="103" t="s">
        <v>18</v>
      </c>
      <c r="O523" s="103" t="s">
        <v>18</v>
      </c>
      <c r="P523" s="103" t="s">
        <v>18</v>
      </c>
      <c r="Q523" s="99">
        <v>495</v>
      </c>
    </row>
    <row r="524" spans="1:17" ht="12.75" customHeight="1" x14ac:dyDescent="0.2">
      <c r="A524" s="97">
        <v>496</v>
      </c>
      <c r="B524" s="23" t="s">
        <v>177</v>
      </c>
      <c r="C524" s="103" t="s">
        <v>18</v>
      </c>
      <c r="D524" s="103" t="s">
        <v>18</v>
      </c>
      <c r="E524" s="103" t="s">
        <v>18</v>
      </c>
      <c r="F524" s="103" t="s">
        <v>18</v>
      </c>
      <c r="G524" s="103" t="s">
        <v>18</v>
      </c>
      <c r="H524" s="103" t="s">
        <v>18</v>
      </c>
      <c r="I524" s="103" t="s">
        <v>18</v>
      </c>
      <c r="J524" s="103" t="s">
        <v>18</v>
      </c>
      <c r="K524" s="103" t="s">
        <v>18</v>
      </c>
      <c r="L524" s="103" t="s">
        <v>18</v>
      </c>
      <c r="M524" s="103" t="s">
        <v>18</v>
      </c>
      <c r="N524" s="103" t="s">
        <v>18</v>
      </c>
      <c r="O524" s="103" t="s">
        <v>18</v>
      </c>
      <c r="P524" s="103" t="s">
        <v>18</v>
      </c>
      <c r="Q524" s="99">
        <v>496</v>
      </c>
    </row>
    <row r="525" spans="1:17" ht="12.75" customHeight="1" x14ac:dyDescent="0.2">
      <c r="A525" s="97">
        <v>497</v>
      </c>
      <c r="B525" s="23" t="s">
        <v>178</v>
      </c>
      <c r="C525" s="103" t="s">
        <v>18</v>
      </c>
      <c r="D525" s="103" t="s">
        <v>18</v>
      </c>
      <c r="E525" s="103" t="s">
        <v>18</v>
      </c>
      <c r="F525" s="103" t="s">
        <v>18</v>
      </c>
      <c r="G525" s="103" t="s">
        <v>18</v>
      </c>
      <c r="H525" s="103" t="s">
        <v>18</v>
      </c>
      <c r="I525" s="103" t="s">
        <v>18</v>
      </c>
      <c r="J525" s="103" t="s">
        <v>18</v>
      </c>
      <c r="K525" s="103" t="s">
        <v>18</v>
      </c>
      <c r="L525" s="103" t="s">
        <v>18</v>
      </c>
      <c r="M525" s="103" t="s">
        <v>18</v>
      </c>
      <c r="N525" s="103" t="s">
        <v>18</v>
      </c>
      <c r="O525" s="103" t="s">
        <v>18</v>
      </c>
      <c r="P525" s="103" t="s">
        <v>18</v>
      </c>
      <c r="Q525" s="99">
        <v>497</v>
      </c>
    </row>
    <row r="526" spans="1:17" ht="12.75" customHeight="1" x14ac:dyDescent="0.2">
      <c r="A526" s="97">
        <v>498</v>
      </c>
      <c r="B526" s="41" t="s">
        <v>179</v>
      </c>
      <c r="C526" s="101">
        <f t="shared" ref="C526:P526" si="601">SUM(C527,C528,C529)</f>
        <v>0</v>
      </c>
      <c r="D526" s="101">
        <f t="shared" si="601"/>
        <v>0</v>
      </c>
      <c r="E526" s="101">
        <f t="shared" si="601"/>
        <v>0</v>
      </c>
      <c r="F526" s="101">
        <f t="shared" si="601"/>
        <v>0</v>
      </c>
      <c r="G526" s="101">
        <f t="shared" si="601"/>
        <v>0</v>
      </c>
      <c r="H526" s="101">
        <f t="shared" si="601"/>
        <v>0</v>
      </c>
      <c r="I526" s="101">
        <f t="shared" si="601"/>
        <v>0</v>
      </c>
      <c r="J526" s="101">
        <f t="shared" si="601"/>
        <v>0</v>
      </c>
      <c r="K526" s="101">
        <f t="shared" si="601"/>
        <v>0</v>
      </c>
      <c r="L526" s="101">
        <f t="shared" si="601"/>
        <v>0</v>
      </c>
      <c r="M526" s="101">
        <f t="shared" si="601"/>
        <v>0</v>
      </c>
      <c r="N526" s="101">
        <f t="shared" si="601"/>
        <v>0</v>
      </c>
      <c r="O526" s="101">
        <f t="shared" si="601"/>
        <v>0</v>
      </c>
      <c r="P526" s="101">
        <f t="shared" si="601"/>
        <v>0</v>
      </c>
      <c r="Q526" s="99">
        <v>498</v>
      </c>
    </row>
    <row r="527" spans="1:17" ht="25.5" customHeight="1" x14ac:dyDescent="0.2">
      <c r="A527" s="97">
        <v>499</v>
      </c>
      <c r="B527" s="51" t="s">
        <v>458</v>
      </c>
      <c r="C527" s="103" t="s">
        <v>18</v>
      </c>
      <c r="D527" s="103" t="s">
        <v>18</v>
      </c>
      <c r="E527" s="103" t="s">
        <v>18</v>
      </c>
      <c r="F527" s="103" t="s">
        <v>18</v>
      </c>
      <c r="G527" s="103" t="s">
        <v>18</v>
      </c>
      <c r="H527" s="103" t="s">
        <v>18</v>
      </c>
      <c r="I527" s="103" t="s">
        <v>18</v>
      </c>
      <c r="J527" s="103" t="s">
        <v>18</v>
      </c>
      <c r="K527" s="103" t="s">
        <v>18</v>
      </c>
      <c r="L527" s="103" t="s">
        <v>18</v>
      </c>
      <c r="M527" s="103" t="s">
        <v>18</v>
      </c>
      <c r="N527" s="103" t="s">
        <v>18</v>
      </c>
      <c r="O527" s="103" t="s">
        <v>18</v>
      </c>
      <c r="P527" s="103" t="s">
        <v>18</v>
      </c>
      <c r="Q527" s="99">
        <v>499</v>
      </c>
    </row>
    <row r="528" spans="1:17" ht="25.5" customHeight="1" x14ac:dyDescent="0.2">
      <c r="A528" s="97">
        <v>500</v>
      </c>
      <c r="B528" s="51" t="s">
        <v>194</v>
      </c>
      <c r="C528" s="103" t="s">
        <v>18</v>
      </c>
      <c r="D528" s="103" t="s">
        <v>18</v>
      </c>
      <c r="E528" s="103" t="s">
        <v>18</v>
      </c>
      <c r="F528" s="103" t="s">
        <v>18</v>
      </c>
      <c r="G528" s="103" t="s">
        <v>18</v>
      </c>
      <c r="H528" s="103" t="s">
        <v>18</v>
      </c>
      <c r="I528" s="103" t="s">
        <v>18</v>
      </c>
      <c r="J528" s="103" t="s">
        <v>18</v>
      </c>
      <c r="K528" s="103" t="s">
        <v>18</v>
      </c>
      <c r="L528" s="103" t="s">
        <v>18</v>
      </c>
      <c r="M528" s="103" t="s">
        <v>18</v>
      </c>
      <c r="N528" s="103" t="s">
        <v>18</v>
      </c>
      <c r="O528" s="103" t="s">
        <v>18</v>
      </c>
      <c r="P528" s="103" t="s">
        <v>18</v>
      </c>
      <c r="Q528" s="99">
        <v>500</v>
      </c>
    </row>
    <row r="529" spans="1:17" ht="12.75" customHeight="1" x14ac:dyDescent="0.2">
      <c r="A529" s="97">
        <v>501</v>
      </c>
      <c r="B529" s="23" t="s">
        <v>180</v>
      </c>
      <c r="C529" s="101">
        <f t="shared" ref="C529:L529" si="602">SUM(C530,C531,C532)</f>
        <v>0</v>
      </c>
      <c r="D529" s="101">
        <f t="shared" si="602"/>
        <v>0</v>
      </c>
      <c r="E529" s="101">
        <f t="shared" si="602"/>
        <v>0</v>
      </c>
      <c r="F529" s="101">
        <f t="shared" si="602"/>
        <v>0</v>
      </c>
      <c r="G529" s="101">
        <f t="shared" si="602"/>
        <v>0</v>
      </c>
      <c r="H529" s="101">
        <f t="shared" si="602"/>
        <v>0</v>
      </c>
      <c r="I529" s="101">
        <f t="shared" si="602"/>
        <v>0</v>
      </c>
      <c r="J529" s="101">
        <f t="shared" si="602"/>
        <v>0</v>
      </c>
      <c r="K529" s="101">
        <f t="shared" si="602"/>
        <v>0</v>
      </c>
      <c r="L529" s="101">
        <f t="shared" si="602"/>
        <v>0</v>
      </c>
      <c r="M529" s="101">
        <f>SUM(M530,M531,M532)</f>
        <v>0</v>
      </c>
      <c r="N529" s="101">
        <f>SUM(N530,N531,N532)</f>
        <v>0</v>
      </c>
      <c r="O529" s="101">
        <f>SUM(O530,O531,O532)</f>
        <v>0</v>
      </c>
      <c r="P529" s="101">
        <f>SUM(P530,P531,P532)</f>
        <v>0</v>
      </c>
      <c r="Q529" s="99">
        <v>501</v>
      </c>
    </row>
    <row r="530" spans="1:17" ht="25.5" customHeight="1" x14ac:dyDescent="0.2">
      <c r="A530" s="97">
        <v>502</v>
      </c>
      <c r="B530" s="50" t="s">
        <v>181</v>
      </c>
      <c r="C530" s="103" t="s">
        <v>18</v>
      </c>
      <c r="D530" s="103" t="s">
        <v>18</v>
      </c>
      <c r="E530" s="103" t="s">
        <v>18</v>
      </c>
      <c r="F530" s="103" t="s">
        <v>18</v>
      </c>
      <c r="G530" s="103" t="s">
        <v>18</v>
      </c>
      <c r="H530" s="103" t="s">
        <v>18</v>
      </c>
      <c r="I530" s="103" t="s">
        <v>18</v>
      </c>
      <c r="J530" s="103" t="s">
        <v>18</v>
      </c>
      <c r="K530" s="103" t="s">
        <v>18</v>
      </c>
      <c r="L530" s="103" t="s">
        <v>18</v>
      </c>
      <c r="M530" s="103" t="s">
        <v>18</v>
      </c>
      <c r="N530" s="103" t="s">
        <v>18</v>
      </c>
      <c r="O530" s="103" t="s">
        <v>18</v>
      </c>
      <c r="P530" s="103" t="s">
        <v>18</v>
      </c>
      <c r="Q530" s="99">
        <v>502</v>
      </c>
    </row>
    <row r="531" spans="1:17" ht="25.5" customHeight="1" x14ac:dyDescent="0.2">
      <c r="A531" s="97">
        <v>503</v>
      </c>
      <c r="B531" s="50" t="s">
        <v>182</v>
      </c>
      <c r="C531" s="103" t="s">
        <v>18</v>
      </c>
      <c r="D531" s="103" t="s">
        <v>18</v>
      </c>
      <c r="E531" s="103" t="s">
        <v>18</v>
      </c>
      <c r="F531" s="103" t="s">
        <v>18</v>
      </c>
      <c r="G531" s="103" t="s">
        <v>18</v>
      </c>
      <c r="H531" s="103" t="s">
        <v>18</v>
      </c>
      <c r="I531" s="103" t="s">
        <v>18</v>
      </c>
      <c r="J531" s="103" t="s">
        <v>18</v>
      </c>
      <c r="K531" s="103" t="s">
        <v>18</v>
      </c>
      <c r="L531" s="103" t="s">
        <v>18</v>
      </c>
      <c r="M531" s="103" t="s">
        <v>18</v>
      </c>
      <c r="N531" s="103" t="s">
        <v>18</v>
      </c>
      <c r="O531" s="103" t="s">
        <v>18</v>
      </c>
      <c r="P531" s="103" t="s">
        <v>18</v>
      </c>
      <c r="Q531" s="99">
        <v>503</v>
      </c>
    </row>
    <row r="532" spans="1:17" ht="25.5" customHeight="1" x14ac:dyDescent="0.2">
      <c r="A532" s="97">
        <v>504</v>
      </c>
      <c r="B532" s="50" t="s">
        <v>476</v>
      </c>
      <c r="C532" s="103" t="s">
        <v>18</v>
      </c>
      <c r="D532" s="103" t="s">
        <v>18</v>
      </c>
      <c r="E532" s="103" t="s">
        <v>18</v>
      </c>
      <c r="F532" s="103" t="s">
        <v>18</v>
      </c>
      <c r="G532" s="103" t="s">
        <v>18</v>
      </c>
      <c r="H532" s="103" t="s">
        <v>18</v>
      </c>
      <c r="I532" s="103" t="s">
        <v>18</v>
      </c>
      <c r="J532" s="103" t="s">
        <v>18</v>
      </c>
      <c r="K532" s="103" t="s">
        <v>18</v>
      </c>
      <c r="L532" s="103" t="s">
        <v>18</v>
      </c>
      <c r="M532" s="103" t="s">
        <v>18</v>
      </c>
      <c r="N532" s="103" t="s">
        <v>18</v>
      </c>
      <c r="O532" s="103" t="s">
        <v>18</v>
      </c>
      <c r="P532" s="103" t="s">
        <v>18</v>
      </c>
      <c r="Q532" s="99">
        <v>504</v>
      </c>
    </row>
    <row r="533" spans="1:17" ht="12.75" customHeight="1" x14ac:dyDescent="0.2">
      <c r="A533" s="97">
        <v>505</v>
      </c>
      <c r="B533" s="20" t="s">
        <v>183</v>
      </c>
      <c r="C533" s="102">
        <f t="shared" ref="C533:P533" si="603">SUM(C534,C545)</f>
        <v>5584.9</v>
      </c>
      <c r="D533" s="102">
        <f t="shared" si="603"/>
        <v>1524.9</v>
      </c>
      <c r="E533" s="102">
        <f t="shared" si="603"/>
        <v>1559.1999999999998</v>
      </c>
      <c r="F533" s="102">
        <f t="shared" si="603"/>
        <v>1602.5</v>
      </c>
      <c r="G533" s="102">
        <f t="shared" si="603"/>
        <v>898.30000000000007</v>
      </c>
      <c r="H533" s="102">
        <f t="shared" si="603"/>
        <v>4826.3999999999996</v>
      </c>
      <c r="I533" s="102">
        <f t="shared" si="603"/>
        <v>1361.3000000000002</v>
      </c>
      <c r="J533" s="102">
        <f t="shared" si="603"/>
        <v>1443.5</v>
      </c>
      <c r="K533" s="102">
        <f t="shared" si="603"/>
        <v>1289.8</v>
      </c>
      <c r="L533" s="102">
        <f t="shared" si="603"/>
        <v>731.8</v>
      </c>
      <c r="M533" s="102">
        <f t="shared" si="603"/>
        <v>5279.9000000000005</v>
      </c>
      <c r="N533" s="102">
        <f t="shared" si="603"/>
        <v>1366.3</v>
      </c>
      <c r="O533" s="102">
        <f t="shared" si="603"/>
        <v>2579.7000000000003</v>
      </c>
      <c r="P533" s="102">
        <f t="shared" si="603"/>
        <v>1333.9</v>
      </c>
      <c r="Q533" s="99">
        <v>505</v>
      </c>
    </row>
    <row r="534" spans="1:17" ht="12.75" customHeight="1" x14ac:dyDescent="0.2">
      <c r="A534" s="97">
        <v>506</v>
      </c>
      <c r="B534" s="31" t="s">
        <v>184</v>
      </c>
      <c r="C534" s="102">
        <f t="shared" ref="C534:P534" si="604">SUM(C535,C542)</f>
        <v>3327.2</v>
      </c>
      <c r="D534" s="102">
        <f t="shared" si="604"/>
        <v>883.90000000000009</v>
      </c>
      <c r="E534" s="102">
        <f t="shared" si="604"/>
        <v>877</v>
      </c>
      <c r="F534" s="102">
        <f t="shared" si="604"/>
        <v>990.5</v>
      </c>
      <c r="G534" s="102">
        <f t="shared" si="604"/>
        <v>575.80000000000007</v>
      </c>
      <c r="H534" s="102">
        <f t="shared" si="604"/>
        <v>3144.3</v>
      </c>
      <c r="I534" s="102">
        <f t="shared" si="604"/>
        <v>897.7</v>
      </c>
      <c r="J534" s="102">
        <f t="shared" si="604"/>
        <v>865.9</v>
      </c>
      <c r="K534" s="102">
        <f t="shared" si="604"/>
        <v>922.9</v>
      </c>
      <c r="L534" s="102">
        <f t="shared" si="604"/>
        <v>457.79999999999995</v>
      </c>
      <c r="M534" s="102">
        <f t="shared" si="604"/>
        <v>2700.3</v>
      </c>
      <c r="N534" s="102">
        <f t="shared" si="604"/>
        <v>990.8</v>
      </c>
      <c r="O534" s="102">
        <f t="shared" si="604"/>
        <v>929.80000000000007</v>
      </c>
      <c r="P534" s="102">
        <f t="shared" si="604"/>
        <v>779.7</v>
      </c>
      <c r="Q534" s="99">
        <v>506</v>
      </c>
    </row>
    <row r="535" spans="1:17" ht="12.75" customHeight="1" x14ac:dyDescent="0.2">
      <c r="A535" s="97">
        <v>507</v>
      </c>
      <c r="B535" s="32" t="s">
        <v>165</v>
      </c>
      <c r="C535" s="101">
        <f t="shared" ref="C535:P535" si="605">SUM(C536,C537,C538)</f>
        <v>923.19999999999993</v>
      </c>
      <c r="D535" s="101">
        <f t="shared" si="605"/>
        <v>219.7</v>
      </c>
      <c r="E535" s="101">
        <f t="shared" si="605"/>
        <v>184.6</v>
      </c>
      <c r="F535" s="101">
        <f t="shared" si="605"/>
        <v>356</v>
      </c>
      <c r="G535" s="101">
        <f t="shared" si="605"/>
        <v>162.9</v>
      </c>
      <c r="H535" s="101">
        <f t="shared" si="605"/>
        <v>-23.600000000000023</v>
      </c>
      <c r="I535" s="101">
        <f t="shared" si="605"/>
        <v>37.199999999999996</v>
      </c>
      <c r="J535" s="101">
        <f t="shared" si="605"/>
        <v>40.5</v>
      </c>
      <c r="K535" s="101">
        <f t="shared" si="605"/>
        <v>91.8</v>
      </c>
      <c r="L535" s="101">
        <f t="shared" si="605"/>
        <v>-193.10000000000002</v>
      </c>
      <c r="M535" s="101">
        <f t="shared" si="605"/>
        <v>-3.1000000000000085</v>
      </c>
      <c r="N535" s="101">
        <f t="shared" si="605"/>
        <v>-12.400000000000002</v>
      </c>
      <c r="O535" s="101">
        <f t="shared" si="605"/>
        <v>-38.900000000000006</v>
      </c>
      <c r="P535" s="101">
        <f t="shared" si="605"/>
        <v>48.2</v>
      </c>
      <c r="Q535" s="99">
        <v>507</v>
      </c>
    </row>
    <row r="536" spans="1:17" ht="12.75" customHeight="1" x14ac:dyDescent="0.2">
      <c r="A536" s="97">
        <v>508</v>
      </c>
      <c r="B536" s="33" t="s">
        <v>185</v>
      </c>
      <c r="C536" s="101">
        <f t="shared" ref="C536:C537" si="606">SUM(D536,E536,F536,G536)</f>
        <v>923.19999999999993</v>
      </c>
      <c r="D536" s="101">
        <v>219.7</v>
      </c>
      <c r="E536" s="101">
        <v>184.6</v>
      </c>
      <c r="F536" s="101">
        <v>356</v>
      </c>
      <c r="G536" s="101">
        <v>162.9</v>
      </c>
      <c r="H536" s="101">
        <f t="shared" ref="H536:H537" si="607">SUM(I536,J536,K536,L536)</f>
        <v>-23.600000000000023</v>
      </c>
      <c r="I536" s="101">
        <v>37.199999999999996</v>
      </c>
      <c r="J536" s="101">
        <v>40.5</v>
      </c>
      <c r="K536" s="101">
        <v>91.8</v>
      </c>
      <c r="L536" s="101">
        <v>-193.10000000000002</v>
      </c>
      <c r="M536" s="101">
        <f>SUM(N536,O536,P536)</f>
        <v>-3.1000000000000085</v>
      </c>
      <c r="N536" s="101">
        <v>-12.400000000000002</v>
      </c>
      <c r="O536" s="101">
        <v>-38.900000000000006</v>
      </c>
      <c r="P536" s="101">
        <v>48.2</v>
      </c>
      <c r="Q536" s="99">
        <v>508</v>
      </c>
    </row>
    <row r="537" spans="1:17" ht="25.5" customHeight="1" x14ac:dyDescent="0.2">
      <c r="A537" s="97">
        <v>509</v>
      </c>
      <c r="B537" s="57" t="s">
        <v>455</v>
      </c>
      <c r="C537" s="101">
        <f t="shared" si="606"/>
        <v>0</v>
      </c>
      <c r="D537" s="101">
        <v>0</v>
      </c>
      <c r="E537" s="101">
        <v>0</v>
      </c>
      <c r="F537" s="101">
        <v>0</v>
      </c>
      <c r="G537" s="101">
        <v>0</v>
      </c>
      <c r="H537" s="101">
        <f t="shared" si="607"/>
        <v>0</v>
      </c>
      <c r="I537" s="101">
        <v>0</v>
      </c>
      <c r="J537" s="101">
        <v>0</v>
      </c>
      <c r="K537" s="101">
        <v>0</v>
      </c>
      <c r="L537" s="101">
        <v>0</v>
      </c>
      <c r="M537" s="101">
        <f>SUM(N537,O537,P537)</f>
        <v>0</v>
      </c>
      <c r="N537" s="101">
        <v>0</v>
      </c>
      <c r="O537" s="101">
        <v>0</v>
      </c>
      <c r="P537" s="101">
        <v>0</v>
      </c>
      <c r="Q537" s="99">
        <v>509</v>
      </c>
    </row>
    <row r="538" spans="1:17" ht="12.75" customHeight="1" x14ac:dyDescent="0.2">
      <c r="A538" s="97">
        <v>510</v>
      </c>
      <c r="B538" s="33" t="s">
        <v>186</v>
      </c>
      <c r="C538" s="101">
        <f t="shared" ref="C538:P538" si="608">SUM(C539,C540,C541)</f>
        <v>0</v>
      </c>
      <c r="D538" s="101">
        <f t="shared" si="608"/>
        <v>0</v>
      </c>
      <c r="E538" s="101">
        <f t="shared" si="608"/>
        <v>0</v>
      </c>
      <c r="F538" s="101">
        <f t="shared" si="608"/>
        <v>0</v>
      </c>
      <c r="G538" s="101">
        <f t="shared" si="608"/>
        <v>0</v>
      </c>
      <c r="H538" s="101">
        <f t="shared" si="608"/>
        <v>0</v>
      </c>
      <c r="I538" s="101">
        <f t="shared" si="608"/>
        <v>0</v>
      </c>
      <c r="J538" s="101">
        <f t="shared" si="608"/>
        <v>0</v>
      </c>
      <c r="K538" s="101">
        <f t="shared" si="608"/>
        <v>0</v>
      </c>
      <c r="L538" s="101">
        <f t="shared" si="608"/>
        <v>0</v>
      </c>
      <c r="M538" s="101">
        <f t="shared" si="608"/>
        <v>0</v>
      </c>
      <c r="N538" s="101">
        <f t="shared" si="608"/>
        <v>0</v>
      </c>
      <c r="O538" s="101">
        <f t="shared" si="608"/>
        <v>0</v>
      </c>
      <c r="P538" s="101">
        <f t="shared" si="608"/>
        <v>0</v>
      </c>
      <c r="Q538" s="99">
        <v>510</v>
      </c>
    </row>
    <row r="539" spans="1:17" ht="12.75" customHeight="1" x14ac:dyDescent="0.2">
      <c r="A539" s="97">
        <v>511</v>
      </c>
      <c r="B539" s="23" t="s">
        <v>187</v>
      </c>
      <c r="C539" s="103" t="s">
        <v>18</v>
      </c>
      <c r="D539" s="103" t="s">
        <v>18</v>
      </c>
      <c r="E539" s="103" t="s">
        <v>18</v>
      </c>
      <c r="F539" s="103" t="s">
        <v>18</v>
      </c>
      <c r="G539" s="103" t="s">
        <v>18</v>
      </c>
      <c r="H539" s="103" t="s">
        <v>18</v>
      </c>
      <c r="I539" s="103" t="s">
        <v>18</v>
      </c>
      <c r="J539" s="103" t="s">
        <v>18</v>
      </c>
      <c r="K539" s="103" t="s">
        <v>18</v>
      </c>
      <c r="L539" s="103" t="s">
        <v>18</v>
      </c>
      <c r="M539" s="103" t="s">
        <v>18</v>
      </c>
      <c r="N539" s="103" t="s">
        <v>18</v>
      </c>
      <c r="O539" s="103" t="s">
        <v>18</v>
      </c>
      <c r="P539" s="103" t="s">
        <v>18</v>
      </c>
      <c r="Q539" s="99">
        <v>511</v>
      </c>
    </row>
    <row r="540" spans="1:17" ht="12.75" customHeight="1" x14ac:dyDescent="0.2">
      <c r="A540" s="97">
        <v>512</v>
      </c>
      <c r="B540" s="23" t="s">
        <v>188</v>
      </c>
      <c r="C540" s="103" t="s">
        <v>18</v>
      </c>
      <c r="D540" s="103" t="s">
        <v>18</v>
      </c>
      <c r="E540" s="103" t="s">
        <v>18</v>
      </c>
      <c r="F540" s="103" t="s">
        <v>18</v>
      </c>
      <c r="G540" s="103" t="s">
        <v>18</v>
      </c>
      <c r="H540" s="103" t="s">
        <v>18</v>
      </c>
      <c r="I540" s="103" t="s">
        <v>18</v>
      </c>
      <c r="J540" s="103" t="s">
        <v>18</v>
      </c>
      <c r="K540" s="103" t="s">
        <v>18</v>
      </c>
      <c r="L540" s="103" t="s">
        <v>18</v>
      </c>
      <c r="M540" s="103" t="s">
        <v>18</v>
      </c>
      <c r="N540" s="103" t="s">
        <v>18</v>
      </c>
      <c r="O540" s="103" t="s">
        <v>18</v>
      </c>
      <c r="P540" s="103" t="s">
        <v>18</v>
      </c>
      <c r="Q540" s="99">
        <v>512</v>
      </c>
    </row>
    <row r="541" spans="1:17" ht="12.75" customHeight="1" x14ac:dyDescent="0.2">
      <c r="A541" s="97">
        <v>513</v>
      </c>
      <c r="B541" s="23" t="s">
        <v>170</v>
      </c>
      <c r="C541" s="103" t="s">
        <v>18</v>
      </c>
      <c r="D541" s="103" t="s">
        <v>18</v>
      </c>
      <c r="E541" s="103" t="s">
        <v>18</v>
      </c>
      <c r="F541" s="103" t="s">
        <v>18</v>
      </c>
      <c r="G541" s="103" t="s">
        <v>18</v>
      </c>
      <c r="H541" s="103" t="s">
        <v>18</v>
      </c>
      <c r="I541" s="103" t="s">
        <v>18</v>
      </c>
      <c r="J541" s="103" t="s">
        <v>18</v>
      </c>
      <c r="K541" s="103" t="s">
        <v>18</v>
      </c>
      <c r="L541" s="103" t="s">
        <v>18</v>
      </c>
      <c r="M541" s="103" t="s">
        <v>18</v>
      </c>
      <c r="N541" s="103" t="s">
        <v>18</v>
      </c>
      <c r="O541" s="103" t="s">
        <v>18</v>
      </c>
      <c r="P541" s="103" t="s">
        <v>18</v>
      </c>
      <c r="Q541" s="99">
        <v>513</v>
      </c>
    </row>
    <row r="542" spans="1:17" ht="12.75" customHeight="1" x14ac:dyDescent="0.2">
      <c r="A542" s="97">
        <v>514</v>
      </c>
      <c r="B542" s="32" t="s">
        <v>171</v>
      </c>
      <c r="C542" s="101">
        <f t="shared" ref="C542" si="609">SUM(D542,E542,F542,G542)</f>
        <v>2404</v>
      </c>
      <c r="D542" s="101">
        <v>664.2</v>
      </c>
      <c r="E542" s="101">
        <v>692.4</v>
      </c>
      <c r="F542" s="101">
        <v>634.5</v>
      </c>
      <c r="G542" s="101">
        <v>412.90000000000003</v>
      </c>
      <c r="H542" s="101">
        <f t="shared" ref="H542" si="610">SUM(I542,J542,K542,L542)</f>
        <v>3167.9</v>
      </c>
      <c r="I542" s="101">
        <v>860.5</v>
      </c>
      <c r="J542" s="101">
        <v>825.4</v>
      </c>
      <c r="K542" s="101">
        <v>831.1</v>
      </c>
      <c r="L542" s="101">
        <v>650.9</v>
      </c>
      <c r="M542" s="101">
        <f>SUM(N542,O542,P542)</f>
        <v>2703.4</v>
      </c>
      <c r="N542" s="101">
        <v>1003.1999999999999</v>
      </c>
      <c r="O542" s="101">
        <v>968.7</v>
      </c>
      <c r="P542" s="101">
        <v>731.5</v>
      </c>
      <c r="Q542" s="99">
        <v>514</v>
      </c>
    </row>
    <row r="543" spans="1:17" ht="12.75" customHeight="1" x14ac:dyDescent="0.2">
      <c r="A543" s="97">
        <v>515</v>
      </c>
      <c r="B543" s="32" t="s">
        <v>189</v>
      </c>
      <c r="C543" s="103" t="s">
        <v>18</v>
      </c>
      <c r="D543" s="103" t="s">
        <v>18</v>
      </c>
      <c r="E543" s="103" t="s">
        <v>18</v>
      </c>
      <c r="F543" s="103" t="s">
        <v>18</v>
      </c>
      <c r="G543" s="103" t="s">
        <v>18</v>
      </c>
      <c r="H543" s="103" t="s">
        <v>18</v>
      </c>
      <c r="I543" s="103" t="s">
        <v>18</v>
      </c>
      <c r="J543" s="103" t="s">
        <v>18</v>
      </c>
      <c r="K543" s="103" t="s">
        <v>18</v>
      </c>
      <c r="L543" s="103" t="s">
        <v>18</v>
      </c>
      <c r="M543" s="103" t="s">
        <v>18</v>
      </c>
      <c r="N543" s="103" t="s">
        <v>18</v>
      </c>
      <c r="O543" s="103" t="s">
        <v>18</v>
      </c>
      <c r="P543" s="103" t="s">
        <v>18</v>
      </c>
      <c r="Q543" s="99">
        <v>515</v>
      </c>
    </row>
    <row r="544" spans="1:17" ht="25.5" customHeight="1" x14ac:dyDescent="0.2">
      <c r="A544" s="97">
        <v>516</v>
      </c>
      <c r="B544" s="58" t="s">
        <v>456</v>
      </c>
      <c r="C544" s="103" t="s">
        <v>18</v>
      </c>
      <c r="D544" s="103" t="s">
        <v>18</v>
      </c>
      <c r="E544" s="103" t="s">
        <v>18</v>
      </c>
      <c r="F544" s="103" t="s">
        <v>18</v>
      </c>
      <c r="G544" s="103" t="s">
        <v>18</v>
      </c>
      <c r="H544" s="103" t="s">
        <v>18</v>
      </c>
      <c r="I544" s="103" t="s">
        <v>18</v>
      </c>
      <c r="J544" s="103" t="s">
        <v>18</v>
      </c>
      <c r="K544" s="103" t="s">
        <v>18</v>
      </c>
      <c r="L544" s="103" t="s">
        <v>18</v>
      </c>
      <c r="M544" s="103" t="s">
        <v>18</v>
      </c>
      <c r="N544" s="103" t="s">
        <v>18</v>
      </c>
      <c r="O544" s="103" t="s">
        <v>18</v>
      </c>
      <c r="P544" s="103" t="s">
        <v>18</v>
      </c>
      <c r="Q544" s="99">
        <v>516</v>
      </c>
    </row>
    <row r="545" spans="1:17" ht="12.75" customHeight="1" x14ac:dyDescent="0.2">
      <c r="A545" s="97">
        <v>517</v>
      </c>
      <c r="B545" s="31" t="s">
        <v>190</v>
      </c>
      <c r="C545" s="102">
        <f t="shared" ref="C545:P545" si="611">SUM(C546,C547,C548)</f>
        <v>2257.6999999999998</v>
      </c>
      <c r="D545" s="102">
        <f t="shared" si="611"/>
        <v>641</v>
      </c>
      <c r="E545" s="102">
        <f t="shared" si="611"/>
        <v>682.19999999999993</v>
      </c>
      <c r="F545" s="102">
        <f t="shared" si="611"/>
        <v>612</v>
      </c>
      <c r="G545" s="102">
        <f t="shared" si="611"/>
        <v>322.5</v>
      </c>
      <c r="H545" s="102">
        <f t="shared" si="611"/>
        <v>1682.1</v>
      </c>
      <c r="I545" s="102">
        <f t="shared" si="611"/>
        <v>463.6</v>
      </c>
      <c r="J545" s="102">
        <f t="shared" si="611"/>
        <v>577.59999999999991</v>
      </c>
      <c r="K545" s="102">
        <f t="shared" si="611"/>
        <v>366.9</v>
      </c>
      <c r="L545" s="102">
        <f t="shared" si="611"/>
        <v>274</v>
      </c>
      <c r="M545" s="102">
        <f t="shared" si="611"/>
        <v>2579.6000000000004</v>
      </c>
      <c r="N545" s="102">
        <f t="shared" si="611"/>
        <v>375.5</v>
      </c>
      <c r="O545" s="102">
        <f t="shared" si="611"/>
        <v>1649.9</v>
      </c>
      <c r="P545" s="102">
        <f t="shared" si="611"/>
        <v>554.20000000000005</v>
      </c>
      <c r="Q545" s="99">
        <v>517</v>
      </c>
    </row>
    <row r="546" spans="1:17" ht="12.75" customHeight="1" x14ac:dyDescent="0.2">
      <c r="A546" s="97">
        <v>518</v>
      </c>
      <c r="B546" s="32" t="s">
        <v>191</v>
      </c>
      <c r="C546" s="101">
        <f t="shared" ref="C546:C547" si="612">SUM(D546,E546,F546,G546)</f>
        <v>2257.6999999999998</v>
      </c>
      <c r="D546" s="101">
        <v>641</v>
      </c>
      <c r="E546" s="101">
        <v>682.19999999999993</v>
      </c>
      <c r="F546" s="101">
        <v>612</v>
      </c>
      <c r="G546" s="101">
        <v>322.5</v>
      </c>
      <c r="H546" s="101">
        <f t="shared" ref="H546:H547" si="613">SUM(I546,J546,K546,L546)</f>
        <v>1682.1</v>
      </c>
      <c r="I546" s="101">
        <v>463.6</v>
      </c>
      <c r="J546" s="101">
        <v>577.59999999999991</v>
      </c>
      <c r="K546" s="101">
        <v>366.9</v>
      </c>
      <c r="L546" s="101">
        <v>274</v>
      </c>
      <c r="M546" s="101">
        <f>SUM(N546,O546,P546)</f>
        <v>2579.6000000000004</v>
      </c>
      <c r="N546" s="101">
        <v>375.5</v>
      </c>
      <c r="O546" s="101">
        <v>1649.9</v>
      </c>
      <c r="P546" s="101">
        <v>554.20000000000005</v>
      </c>
      <c r="Q546" s="99">
        <v>518</v>
      </c>
    </row>
    <row r="547" spans="1:17" ht="25.5" customHeight="1" x14ac:dyDescent="0.2">
      <c r="A547" s="97">
        <v>519</v>
      </c>
      <c r="B547" s="58" t="s">
        <v>459</v>
      </c>
      <c r="C547" s="101">
        <f t="shared" si="612"/>
        <v>0</v>
      </c>
      <c r="D547" s="101">
        <v>0</v>
      </c>
      <c r="E547" s="101">
        <v>0</v>
      </c>
      <c r="F547" s="101">
        <v>0</v>
      </c>
      <c r="G547" s="101">
        <v>0</v>
      </c>
      <c r="H547" s="101">
        <f t="shared" si="613"/>
        <v>0</v>
      </c>
      <c r="I547" s="101">
        <v>0</v>
      </c>
      <c r="J547" s="101">
        <v>0</v>
      </c>
      <c r="K547" s="101">
        <v>0</v>
      </c>
      <c r="L547" s="101">
        <v>0</v>
      </c>
      <c r="M547" s="101">
        <f>SUM(N547,O547,P547)</f>
        <v>0</v>
      </c>
      <c r="N547" s="101">
        <v>0</v>
      </c>
      <c r="O547" s="101">
        <v>0</v>
      </c>
      <c r="P547" s="101">
        <v>0</v>
      </c>
      <c r="Q547" s="99">
        <v>519</v>
      </c>
    </row>
    <row r="548" spans="1:17" ht="12.75" customHeight="1" x14ac:dyDescent="0.2">
      <c r="A548" s="97">
        <v>520</v>
      </c>
      <c r="B548" s="32" t="s">
        <v>175</v>
      </c>
      <c r="C548" s="101">
        <f t="shared" ref="C548:P548" si="614">SUM(C549,C550,C551)</f>
        <v>0</v>
      </c>
      <c r="D548" s="101">
        <f t="shared" si="614"/>
        <v>0</v>
      </c>
      <c r="E548" s="101">
        <f t="shared" si="614"/>
        <v>0</v>
      </c>
      <c r="F548" s="101">
        <f t="shared" si="614"/>
        <v>0</v>
      </c>
      <c r="G548" s="101">
        <f t="shared" si="614"/>
        <v>0</v>
      </c>
      <c r="H548" s="101">
        <f t="shared" si="614"/>
        <v>0</v>
      </c>
      <c r="I548" s="101">
        <f t="shared" si="614"/>
        <v>0</v>
      </c>
      <c r="J548" s="101">
        <f t="shared" si="614"/>
        <v>0</v>
      </c>
      <c r="K548" s="101">
        <f t="shared" si="614"/>
        <v>0</v>
      </c>
      <c r="L548" s="101">
        <f t="shared" si="614"/>
        <v>0</v>
      </c>
      <c r="M548" s="101">
        <f t="shared" si="614"/>
        <v>0</v>
      </c>
      <c r="N548" s="101">
        <f t="shared" si="614"/>
        <v>0</v>
      </c>
      <c r="O548" s="101">
        <f t="shared" si="614"/>
        <v>0</v>
      </c>
      <c r="P548" s="101">
        <f t="shared" si="614"/>
        <v>0</v>
      </c>
      <c r="Q548" s="99">
        <v>520</v>
      </c>
    </row>
    <row r="549" spans="1:17" ht="12.75" customHeight="1" x14ac:dyDescent="0.2">
      <c r="A549" s="97">
        <v>521</v>
      </c>
      <c r="B549" s="23" t="s">
        <v>192</v>
      </c>
      <c r="C549" s="103" t="s">
        <v>18</v>
      </c>
      <c r="D549" s="103" t="s">
        <v>18</v>
      </c>
      <c r="E549" s="103" t="s">
        <v>18</v>
      </c>
      <c r="F549" s="103" t="s">
        <v>18</v>
      </c>
      <c r="G549" s="103" t="s">
        <v>18</v>
      </c>
      <c r="H549" s="103" t="s">
        <v>18</v>
      </c>
      <c r="I549" s="103" t="s">
        <v>18</v>
      </c>
      <c r="J549" s="103" t="s">
        <v>18</v>
      </c>
      <c r="K549" s="103" t="s">
        <v>18</v>
      </c>
      <c r="L549" s="103" t="s">
        <v>18</v>
      </c>
      <c r="M549" s="103" t="s">
        <v>18</v>
      </c>
      <c r="N549" s="103" t="s">
        <v>18</v>
      </c>
      <c r="O549" s="103" t="s">
        <v>18</v>
      </c>
      <c r="P549" s="103" t="s">
        <v>18</v>
      </c>
      <c r="Q549" s="99">
        <v>521</v>
      </c>
    </row>
    <row r="550" spans="1:17" ht="12.75" customHeight="1" x14ac:dyDescent="0.2">
      <c r="A550" s="97">
        <v>522</v>
      </c>
      <c r="B550" s="23" t="s">
        <v>193</v>
      </c>
      <c r="C550" s="103" t="s">
        <v>18</v>
      </c>
      <c r="D550" s="103" t="s">
        <v>18</v>
      </c>
      <c r="E550" s="103" t="s">
        <v>18</v>
      </c>
      <c r="F550" s="103" t="s">
        <v>18</v>
      </c>
      <c r="G550" s="103" t="s">
        <v>18</v>
      </c>
      <c r="H550" s="103" t="s">
        <v>18</v>
      </c>
      <c r="I550" s="103" t="s">
        <v>18</v>
      </c>
      <c r="J550" s="103" t="s">
        <v>18</v>
      </c>
      <c r="K550" s="103" t="s">
        <v>18</v>
      </c>
      <c r="L550" s="103" t="s">
        <v>18</v>
      </c>
      <c r="M550" s="103" t="s">
        <v>18</v>
      </c>
      <c r="N550" s="103" t="s">
        <v>18</v>
      </c>
      <c r="O550" s="103" t="s">
        <v>18</v>
      </c>
      <c r="P550" s="103" t="s">
        <v>18</v>
      </c>
      <c r="Q550" s="99">
        <v>522</v>
      </c>
    </row>
    <row r="551" spans="1:17" ht="12.75" customHeight="1" x14ac:dyDescent="0.2">
      <c r="A551" s="97">
        <v>523</v>
      </c>
      <c r="B551" s="23" t="s">
        <v>178</v>
      </c>
      <c r="C551" s="103" t="s">
        <v>18</v>
      </c>
      <c r="D551" s="103" t="s">
        <v>18</v>
      </c>
      <c r="E551" s="103" t="s">
        <v>18</v>
      </c>
      <c r="F551" s="103" t="s">
        <v>18</v>
      </c>
      <c r="G551" s="103" t="s">
        <v>18</v>
      </c>
      <c r="H551" s="103" t="s">
        <v>18</v>
      </c>
      <c r="I551" s="103" t="s">
        <v>18</v>
      </c>
      <c r="J551" s="103" t="s">
        <v>18</v>
      </c>
      <c r="K551" s="103" t="s">
        <v>18</v>
      </c>
      <c r="L551" s="103" t="s">
        <v>18</v>
      </c>
      <c r="M551" s="103" t="s">
        <v>18</v>
      </c>
      <c r="N551" s="103" t="s">
        <v>18</v>
      </c>
      <c r="O551" s="103" t="s">
        <v>18</v>
      </c>
      <c r="P551" s="103" t="s">
        <v>18</v>
      </c>
      <c r="Q551" s="99">
        <v>523</v>
      </c>
    </row>
    <row r="552" spans="1:17" ht="12.75" customHeight="1" x14ac:dyDescent="0.2">
      <c r="A552" s="97">
        <v>524</v>
      </c>
      <c r="B552" s="41" t="s">
        <v>179</v>
      </c>
      <c r="C552" s="101">
        <f t="shared" ref="C552:P552" si="615">SUM(C553,C554,C555)</f>
        <v>0</v>
      </c>
      <c r="D552" s="101">
        <f t="shared" si="615"/>
        <v>0</v>
      </c>
      <c r="E552" s="101">
        <f t="shared" si="615"/>
        <v>0</v>
      </c>
      <c r="F552" s="101">
        <f t="shared" si="615"/>
        <v>0</v>
      </c>
      <c r="G552" s="101">
        <f t="shared" si="615"/>
        <v>0</v>
      </c>
      <c r="H552" s="101">
        <f t="shared" si="615"/>
        <v>0</v>
      </c>
      <c r="I552" s="101">
        <f t="shared" si="615"/>
        <v>0</v>
      </c>
      <c r="J552" s="101">
        <f t="shared" si="615"/>
        <v>0</v>
      </c>
      <c r="K552" s="101">
        <f t="shared" si="615"/>
        <v>0</v>
      </c>
      <c r="L552" s="101">
        <f t="shared" si="615"/>
        <v>0</v>
      </c>
      <c r="M552" s="101">
        <f t="shared" si="615"/>
        <v>0</v>
      </c>
      <c r="N552" s="101">
        <f t="shared" si="615"/>
        <v>0</v>
      </c>
      <c r="O552" s="101">
        <f t="shared" si="615"/>
        <v>0</v>
      </c>
      <c r="P552" s="101">
        <f t="shared" si="615"/>
        <v>0</v>
      </c>
      <c r="Q552" s="99">
        <v>524</v>
      </c>
    </row>
    <row r="553" spans="1:17" ht="25.5" customHeight="1" x14ac:dyDescent="0.2">
      <c r="A553" s="97">
        <v>525</v>
      </c>
      <c r="B553" s="51" t="s">
        <v>460</v>
      </c>
      <c r="C553" s="103" t="s">
        <v>18</v>
      </c>
      <c r="D553" s="103" t="s">
        <v>18</v>
      </c>
      <c r="E553" s="103" t="s">
        <v>18</v>
      </c>
      <c r="F553" s="103" t="s">
        <v>18</v>
      </c>
      <c r="G553" s="103" t="s">
        <v>18</v>
      </c>
      <c r="H553" s="103" t="s">
        <v>18</v>
      </c>
      <c r="I553" s="103" t="s">
        <v>18</v>
      </c>
      <c r="J553" s="103" t="s">
        <v>18</v>
      </c>
      <c r="K553" s="103" t="s">
        <v>18</v>
      </c>
      <c r="L553" s="103" t="s">
        <v>18</v>
      </c>
      <c r="M553" s="103" t="s">
        <v>18</v>
      </c>
      <c r="N553" s="103" t="s">
        <v>18</v>
      </c>
      <c r="O553" s="103" t="s">
        <v>18</v>
      </c>
      <c r="P553" s="103" t="s">
        <v>18</v>
      </c>
      <c r="Q553" s="99">
        <v>525</v>
      </c>
    </row>
    <row r="554" spans="1:17" ht="25.5" customHeight="1" x14ac:dyDescent="0.2">
      <c r="A554" s="97">
        <v>526</v>
      </c>
      <c r="B554" s="51" t="s">
        <v>194</v>
      </c>
      <c r="C554" s="103" t="s">
        <v>18</v>
      </c>
      <c r="D554" s="103" t="s">
        <v>18</v>
      </c>
      <c r="E554" s="103" t="s">
        <v>18</v>
      </c>
      <c r="F554" s="103" t="s">
        <v>18</v>
      </c>
      <c r="G554" s="103" t="s">
        <v>18</v>
      </c>
      <c r="H554" s="103" t="s">
        <v>18</v>
      </c>
      <c r="I554" s="103" t="s">
        <v>18</v>
      </c>
      <c r="J554" s="103" t="s">
        <v>18</v>
      </c>
      <c r="K554" s="103" t="s">
        <v>18</v>
      </c>
      <c r="L554" s="103" t="s">
        <v>18</v>
      </c>
      <c r="M554" s="103" t="s">
        <v>18</v>
      </c>
      <c r="N554" s="103" t="s">
        <v>18</v>
      </c>
      <c r="O554" s="103" t="s">
        <v>18</v>
      </c>
      <c r="P554" s="103" t="s">
        <v>18</v>
      </c>
      <c r="Q554" s="99">
        <v>526</v>
      </c>
    </row>
    <row r="555" spans="1:17" ht="12.75" customHeight="1" x14ac:dyDescent="0.2">
      <c r="A555" s="97">
        <v>527</v>
      </c>
      <c r="B555" s="23" t="s">
        <v>195</v>
      </c>
      <c r="C555" s="101">
        <f t="shared" ref="C555:P555" si="616">SUM(C556,C557,C558)</f>
        <v>0</v>
      </c>
      <c r="D555" s="101">
        <f t="shared" si="616"/>
        <v>0</v>
      </c>
      <c r="E555" s="101">
        <f t="shared" si="616"/>
        <v>0</v>
      </c>
      <c r="F555" s="101">
        <f t="shared" si="616"/>
        <v>0</v>
      </c>
      <c r="G555" s="101">
        <f t="shared" si="616"/>
        <v>0</v>
      </c>
      <c r="H555" s="101">
        <f t="shared" si="616"/>
        <v>0</v>
      </c>
      <c r="I555" s="101">
        <f t="shared" si="616"/>
        <v>0</v>
      </c>
      <c r="J555" s="101">
        <f t="shared" si="616"/>
        <v>0</v>
      </c>
      <c r="K555" s="101">
        <f t="shared" si="616"/>
        <v>0</v>
      </c>
      <c r="L555" s="101">
        <f t="shared" si="616"/>
        <v>0</v>
      </c>
      <c r="M555" s="101">
        <f t="shared" si="616"/>
        <v>0</v>
      </c>
      <c r="N555" s="101">
        <f t="shared" si="616"/>
        <v>0</v>
      </c>
      <c r="O555" s="101">
        <f t="shared" si="616"/>
        <v>0</v>
      </c>
      <c r="P555" s="101">
        <f t="shared" si="616"/>
        <v>0</v>
      </c>
      <c r="Q555" s="99">
        <v>527</v>
      </c>
    </row>
    <row r="556" spans="1:17" ht="25.5" customHeight="1" x14ac:dyDescent="0.2">
      <c r="A556" s="97">
        <v>528</v>
      </c>
      <c r="B556" s="50" t="s">
        <v>181</v>
      </c>
      <c r="C556" s="103" t="s">
        <v>18</v>
      </c>
      <c r="D556" s="103" t="s">
        <v>18</v>
      </c>
      <c r="E556" s="103" t="s">
        <v>18</v>
      </c>
      <c r="F556" s="103" t="s">
        <v>18</v>
      </c>
      <c r="G556" s="103" t="s">
        <v>18</v>
      </c>
      <c r="H556" s="103" t="s">
        <v>18</v>
      </c>
      <c r="I556" s="103" t="s">
        <v>18</v>
      </c>
      <c r="J556" s="103" t="s">
        <v>18</v>
      </c>
      <c r="K556" s="103" t="s">
        <v>18</v>
      </c>
      <c r="L556" s="103" t="s">
        <v>18</v>
      </c>
      <c r="M556" s="103" t="s">
        <v>18</v>
      </c>
      <c r="N556" s="103" t="s">
        <v>18</v>
      </c>
      <c r="O556" s="103" t="s">
        <v>18</v>
      </c>
      <c r="P556" s="103" t="s">
        <v>18</v>
      </c>
      <c r="Q556" s="99">
        <v>528</v>
      </c>
    </row>
    <row r="557" spans="1:17" ht="25.5" customHeight="1" x14ac:dyDescent="0.2">
      <c r="A557" s="97">
        <v>529</v>
      </c>
      <c r="B557" s="50" t="s">
        <v>182</v>
      </c>
      <c r="C557" s="103" t="s">
        <v>18</v>
      </c>
      <c r="D557" s="103" t="s">
        <v>18</v>
      </c>
      <c r="E557" s="103" t="s">
        <v>18</v>
      </c>
      <c r="F557" s="103" t="s">
        <v>18</v>
      </c>
      <c r="G557" s="103" t="s">
        <v>18</v>
      </c>
      <c r="H557" s="103" t="s">
        <v>18</v>
      </c>
      <c r="I557" s="103" t="s">
        <v>18</v>
      </c>
      <c r="J557" s="103" t="s">
        <v>18</v>
      </c>
      <c r="K557" s="103" t="s">
        <v>18</v>
      </c>
      <c r="L557" s="103" t="s">
        <v>18</v>
      </c>
      <c r="M557" s="103" t="s">
        <v>18</v>
      </c>
      <c r="N557" s="103" t="s">
        <v>18</v>
      </c>
      <c r="O557" s="103" t="s">
        <v>18</v>
      </c>
      <c r="P557" s="103" t="s">
        <v>18</v>
      </c>
      <c r="Q557" s="99">
        <v>529</v>
      </c>
    </row>
    <row r="558" spans="1:17" ht="25.5" customHeight="1" x14ac:dyDescent="0.2">
      <c r="A558" s="97">
        <v>530</v>
      </c>
      <c r="B558" s="50" t="s">
        <v>461</v>
      </c>
      <c r="C558" s="103" t="s">
        <v>18</v>
      </c>
      <c r="D558" s="103" t="s">
        <v>18</v>
      </c>
      <c r="E558" s="103" t="s">
        <v>18</v>
      </c>
      <c r="F558" s="103" t="s">
        <v>18</v>
      </c>
      <c r="G558" s="103" t="s">
        <v>18</v>
      </c>
      <c r="H558" s="103" t="s">
        <v>18</v>
      </c>
      <c r="I558" s="103" t="s">
        <v>18</v>
      </c>
      <c r="J558" s="103" t="s">
        <v>18</v>
      </c>
      <c r="K558" s="103" t="s">
        <v>18</v>
      </c>
      <c r="L558" s="103" t="s">
        <v>18</v>
      </c>
      <c r="M558" s="103" t="s">
        <v>18</v>
      </c>
      <c r="N558" s="103" t="s">
        <v>18</v>
      </c>
      <c r="O558" s="103" t="s">
        <v>18</v>
      </c>
      <c r="P558" s="103" t="s">
        <v>18</v>
      </c>
      <c r="Q558" s="99">
        <v>530</v>
      </c>
    </row>
    <row r="559" spans="1:17" ht="12.75" customHeight="1" x14ac:dyDescent="0.2">
      <c r="A559" s="97">
        <v>531</v>
      </c>
      <c r="B559" s="18" t="s">
        <v>196</v>
      </c>
      <c r="C559" s="100">
        <f t="shared" ref="C559" si="617">SUM(C560)-SUM(C598)</f>
        <v>-76.10000000000008</v>
      </c>
      <c r="D559" s="100">
        <f>SUM(D560)-SUM(D598)</f>
        <v>-642.80000000000007</v>
      </c>
      <c r="E559" s="100">
        <f t="shared" ref="E559:G559" si="618">SUM(E560)-SUM(E598)</f>
        <v>-84.000000000000028</v>
      </c>
      <c r="F559" s="100">
        <f t="shared" si="618"/>
        <v>721.89999999999986</v>
      </c>
      <c r="G559" s="100">
        <f t="shared" si="618"/>
        <v>-71.199999999999989</v>
      </c>
      <c r="H559" s="100">
        <f t="shared" ref="H559:M559" si="619">SUM(H560)-SUM(H598)</f>
        <v>-789.2</v>
      </c>
      <c r="I559" s="100">
        <f>SUM(I560)-SUM(I598)</f>
        <v>263.89999999999998</v>
      </c>
      <c r="J559" s="100">
        <f t="shared" ref="J559" si="620">SUM(J560)-SUM(J598)</f>
        <v>-269.09999999999985</v>
      </c>
      <c r="K559" s="100">
        <f t="shared" ref="K559" si="621">SUM(K560)-SUM(K598)</f>
        <v>-460.6</v>
      </c>
      <c r="L559" s="100">
        <f t="shared" ref="L559" si="622">SUM(L560)-SUM(L598)</f>
        <v>-323.40000000000009</v>
      </c>
      <c r="M559" s="100">
        <f t="shared" si="619"/>
        <v>-79.400000000000091</v>
      </c>
      <c r="N559" s="100">
        <f>SUM(N560)-SUM(N598)</f>
        <v>667.7</v>
      </c>
      <c r="O559" s="100">
        <f t="shared" ref="O559" si="623">SUM(O560)-SUM(O598)</f>
        <v>-755.49999999999977</v>
      </c>
      <c r="P559" s="100">
        <f t="shared" ref="P559" si="624">SUM(P560)-SUM(P598)</f>
        <v>8.4000000000000057</v>
      </c>
      <c r="Q559" s="99">
        <v>531</v>
      </c>
    </row>
    <row r="560" spans="1:17" ht="12.75" customHeight="1" x14ac:dyDescent="0.2">
      <c r="A560" s="97">
        <v>532</v>
      </c>
      <c r="B560" s="20" t="s">
        <v>160</v>
      </c>
      <c r="C560" s="102">
        <f t="shared" ref="C560:P560" si="625">SUM(C561,C576)</f>
        <v>205.50000000000006</v>
      </c>
      <c r="D560" s="102">
        <f t="shared" si="625"/>
        <v>9.1</v>
      </c>
      <c r="E560" s="102">
        <f t="shared" si="625"/>
        <v>-158.40000000000003</v>
      </c>
      <c r="F560" s="102">
        <f t="shared" si="625"/>
        <v>302.59999999999997</v>
      </c>
      <c r="G560" s="102">
        <f t="shared" si="625"/>
        <v>52.2</v>
      </c>
      <c r="H560" s="102">
        <f t="shared" si="625"/>
        <v>582.59999999999991</v>
      </c>
      <c r="I560" s="102">
        <f t="shared" si="625"/>
        <v>407.29999999999995</v>
      </c>
      <c r="J560" s="102">
        <f t="shared" si="625"/>
        <v>333.3</v>
      </c>
      <c r="K560" s="102">
        <f t="shared" si="625"/>
        <v>283.20000000000005</v>
      </c>
      <c r="L560" s="102">
        <f t="shared" si="625"/>
        <v>-441.20000000000005</v>
      </c>
      <c r="M560" s="102">
        <f t="shared" si="625"/>
        <v>839.8</v>
      </c>
      <c r="N560" s="102">
        <f t="shared" si="625"/>
        <v>207.2</v>
      </c>
      <c r="O560" s="102">
        <f t="shared" si="625"/>
        <v>668.60000000000014</v>
      </c>
      <c r="P560" s="102">
        <f t="shared" si="625"/>
        <v>-36</v>
      </c>
      <c r="Q560" s="99">
        <v>532</v>
      </c>
    </row>
    <row r="561" spans="1:17" ht="12.75" customHeight="1" x14ac:dyDescent="0.2">
      <c r="A561" s="97">
        <v>533</v>
      </c>
      <c r="B561" s="31" t="s">
        <v>197</v>
      </c>
      <c r="C561" s="102">
        <f t="shared" ref="C561:P561" si="626">SUM(C563,C564,C565,C566)</f>
        <v>5.7999999999999972</v>
      </c>
      <c r="D561" s="102">
        <f t="shared" si="626"/>
        <v>9.1</v>
      </c>
      <c r="E561" s="102">
        <f t="shared" si="626"/>
        <v>-1.7</v>
      </c>
      <c r="F561" s="102">
        <f t="shared" si="626"/>
        <v>1.9000000000000001</v>
      </c>
      <c r="G561" s="102">
        <f t="shared" si="626"/>
        <v>-3.5</v>
      </c>
      <c r="H561" s="102">
        <f t="shared" si="626"/>
        <v>21.5</v>
      </c>
      <c r="I561" s="102">
        <f t="shared" si="626"/>
        <v>-9.9</v>
      </c>
      <c r="J561" s="102">
        <f t="shared" si="626"/>
        <v>25.5</v>
      </c>
      <c r="K561" s="102">
        <f t="shared" si="626"/>
        <v>2</v>
      </c>
      <c r="L561" s="102">
        <f t="shared" si="626"/>
        <v>3.9</v>
      </c>
      <c r="M561" s="102">
        <f t="shared" si="626"/>
        <v>2.5999999999999988</v>
      </c>
      <c r="N561" s="102">
        <f t="shared" si="626"/>
        <v>0.70000000000000018</v>
      </c>
      <c r="O561" s="102">
        <f t="shared" si="626"/>
        <v>0.70000000000000018</v>
      </c>
      <c r="P561" s="102">
        <f t="shared" si="626"/>
        <v>1.2000000000000002</v>
      </c>
      <c r="Q561" s="99">
        <v>533</v>
      </c>
    </row>
    <row r="562" spans="1:17" ht="12.75" customHeight="1" x14ac:dyDescent="0.2">
      <c r="A562" s="97">
        <v>534</v>
      </c>
      <c r="B562" s="32" t="s">
        <v>477</v>
      </c>
      <c r="C562" s="103" t="s">
        <v>18</v>
      </c>
      <c r="D562" s="103" t="s">
        <v>18</v>
      </c>
      <c r="E562" s="103" t="s">
        <v>18</v>
      </c>
      <c r="F562" s="103" t="s">
        <v>18</v>
      </c>
      <c r="G562" s="103" t="s">
        <v>18</v>
      </c>
      <c r="H562" s="103" t="s">
        <v>18</v>
      </c>
      <c r="I562" s="103" t="s">
        <v>18</v>
      </c>
      <c r="J562" s="103" t="s">
        <v>18</v>
      </c>
      <c r="K562" s="103" t="s">
        <v>18</v>
      </c>
      <c r="L562" s="103" t="s">
        <v>18</v>
      </c>
      <c r="M562" s="103" t="s">
        <v>18</v>
      </c>
      <c r="N562" s="103" t="s">
        <v>18</v>
      </c>
      <c r="O562" s="103" t="s">
        <v>18</v>
      </c>
      <c r="P562" s="103" t="s">
        <v>18</v>
      </c>
      <c r="Q562" s="99">
        <v>534</v>
      </c>
    </row>
    <row r="563" spans="1:17" ht="12.75" customHeight="1" x14ac:dyDescent="0.2">
      <c r="A563" s="97">
        <v>535</v>
      </c>
      <c r="B563" s="32" t="s">
        <v>478</v>
      </c>
      <c r="C563" s="101">
        <f t="shared" ref="C563:C565" si="627">SUM(D563,E563,F563,G563)</f>
        <v>0</v>
      </c>
      <c r="D563" s="101">
        <v>0</v>
      </c>
      <c r="E563" s="101">
        <v>0</v>
      </c>
      <c r="F563" s="101">
        <v>0</v>
      </c>
      <c r="G563" s="101">
        <v>0</v>
      </c>
      <c r="H563" s="101">
        <f t="shared" ref="H563:H565" si="628">SUM(I563,J563,K563,L563)</f>
        <v>0</v>
      </c>
      <c r="I563" s="101">
        <v>0</v>
      </c>
      <c r="J563" s="101">
        <v>0</v>
      </c>
      <c r="K563" s="101">
        <v>0</v>
      </c>
      <c r="L563" s="101">
        <v>0</v>
      </c>
      <c r="M563" s="101">
        <f t="shared" ref="M563:M565" si="629">SUM(N563,O563,P563)</f>
        <v>0</v>
      </c>
      <c r="N563" s="101">
        <v>0</v>
      </c>
      <c r="O563" s="101">
        <v>0</v>
      </c>
      <c r="P563" s="101">
        <v>0</v>
      </c>
      <c r="Q563" s="99">
        <v>535</v>
      </c>
    </row>
    <row r="564" spans="1:17" ht="12.75" customHeight="1" x14ac:dyDescent="0.2">
      <c r="A564" s="97">
        <v>536</v>
      </c>
      <c r="B564" s="32" t="s">
        <v>198</v>
      </c>
      <c r="C564" s="101">
        <f t="shared" si="627"/>
        <v>0</v>
      </c>
      <c r="D564" s="101">
        <v>0</v>
      </c>
      <c r="E564" s="101">
        <v>0</v>
      </c>
      <c r="F564" s="101">
        <v>0</v>
      </c>
      <c r="G564" s="101">
        <v>0</v>
      </c>
      <c r="H564" s="101">
        <f t="shared" si="628"/>
        <v>0</v>
      </c>
      <c r="I564" s="101">
        <v>0</v>
      </c>
      <c r="J564" s="101">
        <v>0</v>
      </c>
      <c r="K564" s="101">
        <v>0</v>
      </c>
      <c r="L564" s="101">
        <v>0</v>
      </c>
      <c r="M564" s="101">
        <f t="shared" si="629"/>
        <v>0</v>
      </c>
      <c r="N564" s="101">
        <v>0</v>
      </c>
      <c r="O564" s="101">
        <v>0</v>
      </c>
      <c r="P564" s="101">
        <v>0</v>
      </c>
      <c r="Q564" s="99">
        <v>536</v>
      </c>
    </row>
    <row r="565" spans="1:17" ht="12.75" customHeight="1" x14ac:dyDescent="0.2">
      <c r="A565" s="97">
        <v>537</v>
      </c>
      <c r="B565" s="32" t="s">
        <v>479</v>
      </c>
      <c r="C565" s="101">
        <f t="shared" si="627"/>
        <v>-2.9000000000000004</v>
      </c>
      <c r="D565" s="101">
        <v>0.7</v>
      </c>
      <c r="E565" s="101">
        <v>-1.8</v>
      </c>
      <c r="F565" s="101">
        <v>1.8</v>
      </c>
      <c r="G565" s="101">
        <v>-3.6</v>
      </c>
      <c r="H565" s="101">
        <f t="shared" si="628"/>
        <v>13.600000000000001</v>
      </c>
      <c r="I565" s="101">
        <v>0.3</v>
      </c>
      <c r="J565" s="101">
        <v>11.8</v>
      </c>
      <c r="K565" s="101">
        <v>-1</v>
      </c>
      <c r="L565" s="101">
        <v>2.5</v>
      </c>
      <c r="M565" s="101">
        <f t="shared" si="629"/>
        <v>-4.4000000000000004</v>
      </c>
      <c r="N565" s="101">
        <v>-1.4</v>
      </c>
      <c r="O565" s="101">
        <v>-1.5</v>
      </c>
      <c r="P565" s="101">
        <v>-1.5</v>
      </c>
      <c r="Q565" s="99">
        <v>537</v>
      </c>
    </row>
    <row r="566" spans="1:17" ht="12.75" customHeight="1" x14ac:dyDescent="0.2">
      <c r="A566" s="97">
        <v>538</v>
      </c>
      <c r="B566" s="32" t="s">
        <v>199</v>
      </c>
      <c r="C566" s="101">
        <f t="shared" ref="C566:P566" si="630">SUM(C567,C568)</f>
        <v>8.6999999999999975</v>
      </c>
      <c r="D566" s="101">
        <f t="shared" si="630"/>
        <v>8.4</v>
      </c>
      <c r="E566" s="101">
        <f t="shared" si="630"/>
        <v>0.1</v>
      </c>
      <c r="F566" s="101">
        <f t="shared" si="630"/>
        <v>0.1</v>
      </c>
      <c r="G566" s="101">
        <f t="shared" si="630"/>
        <v>0.1</v>
      </c>
      <c r="H566" s="101">
        <f t="shared" si="630"/>
        <v>7.9</v>
      </c>
      <c r="I566" s="101">
        <f t="shared" si="630"/>
        <v>-10.200000000000001</v>
      </c>
      <c r="J566" s="101">
        <f t="shared" si="630"/>
        <v>13.7</v>
      </c>
      <c r="K566" s="101">
        <f t="shared" si="630"/>
        <v>3</v>
      </c>
      <c r="L566" s="101">
        <f t="shared" si="630"/>
        <v>1.4</v>
      </c>
      <c r="M566" s="101">
        <f t="shared" si="630"/>
        <v>6.9999999999999991</v>
      </c>
      <c r="N566" s="101">
        <f t="shared" si="630"/>
        <v>2.1</v>
      </c>
      <c r="O566" s="101">
        <f t="shared" si="630"/>
        <v>2.2000000000000002</v>
      </c>
      <c r="P566" s="101">
        <f t="shared" si="630"/>
        <v>2.7</v>
      </c>
      <c r="Q566" s="99">
        <v>538</v>
      </c>
    </row>
    <row r="567" spans="1:17" ht="12.75" customHeight="1" x14ac:dyDescent="0.2">
      <c r="A567" s="97">
        <v>539</v>
      </c>
      <c r="B567" s="35" t="s">
        <v>200</v>
      </c>
      <c r="C567" s="101">
        <f t="shared" ref="C567:C568" si="631">SUM(D567,E567,F567,G567)</f>
        <v>8.9999999999999982</v>
      </c>
      <c r="D567" s="101">
        <v>8.4</v>
      </c>
      <c r="E567" s="101">
        <v>0.2</v>
      </c>
      <c r="F567" s="101">
        <v>0.2</v>
      </c>
      <c r="G567" s="101">
        <v>0.2</v>
      </c>
      <c r="H567" s="101">
        <f t="shared" ref="H567:H568" si="632">SUM(I567,J567,K567,L567)</f>
        <v>0.99999999999999956</v>
      </c>
      <c r="I567" s="101">
        <v>-11.9</v>
      </c>
      <c r="J567" s="101">
        <v>12</v>
      </c>
      <c r="K567" s="101">
        <v>1.2</v>
      </c>
      <c r="L567" s="101">
        <v>-0.3</v>
      </c>
      <c r="M567" s="101">
        <f t="shared" ref="M567:M568" si="633">SUM(N567,O567,P567)</f>
        <v>6.1999999999999993</v>
      </c>
      <c r="N567" s="101">
        <v>1.9</v>
      </c>
      <c r="O567" s="101">
        <v>1.9</v>
      </c>
      <c r="P567" s="101">
        <v>2.4</v>
      </c>
      <c r="Q567" s="99">
        <v>539</v>
      </c>
    </row>
    <row r="568" spans="1:17" ht="12.75" customHeight="1" x14ac:dyDescent="0.2">
      <c r="A568" s="97">
        <v>540</v>
      </c>
      <c r="B568" s="35" t="s">
        <v>201</v>
      </c>
      <c r="C568" s="101">
        <f t="shared" si="631"/>
        <v>-0.30000000000000004</v>
      </c>
      <c r="D568" s="101">
        <v>0</v>
      </c>
      <c r="E568" s="101">
        <v>-0.1</v>
      </c>
      <c r="F568" s="101">
        <v>-0.1</v>
      </c>
      <c r="G568" s="101">
        <v>-0.1</v>
      </c>
      <c r="H568" s="101">
        <f t="shared" si="632"/>
        <v>6.9</v>
      </c>
      <c r="I568" s="101">
        <v>1.7</v>
      </c>
      <c r="J568" s="101">
        <v>1.7</v>
      </c>
      <c r="K568" s="101">
        <v>1.8</v>
      </c>
      <c r="L568" s="101">
        <v>1.7</v>
      </c>
      <c r="M568" s="101">
        <f t="shared" si="633"/>
        <v>0.8</v>
      </c>
      <c r="N568" s="101">
        <v>0.2</v>
      </c>
      <c r="O568" s="101">
        <v>0.30000000000000004</v>
      </c>
      <c r="P568" s="101">
        <v>0.30000000000000004</v>
      </c>
      <c r="Q568" s="99">
        <v>540</v>
      </c>
    </row>
    <row r="569" spans="1:17" ht="25.5" customHeight="1" x14ac:dyDescent="0.2">
      <c r="A569" s="97">
        <v>541</v>
      </c>
      <c r="B569" s="58" t="s">
        <v>462</v>
      </c>
      <c r="C569" s="101">
        <f t="shared" ref="C569:P569" si="634">SUM(C570,C571)</f>
        <v>0</v>
      </c>
      <c r="D569" s="101">
        <f t="shared" si="634"/>
        <v>0</v>
      </c>
      <c r="E569" s="101">
        <f t="shared" si="634"/>
        <v>0</v>
      </c>
      <c r="F569" s="101">
        <f t="shared" si="634"/>
        <v>0</v>
      </c>
      <c r="G569" s="101">
        <f t="shared" si="634"/>
        <v>0</v>
      </c>
      <c r="H569" s="101">
        <f t="shared" si="634"/>
        <v>0</v>
      </c>
      <c r="I569" s="101">
        <f t="shared" si="634"/>
        <v>0</v>
      </c>
      <c r="J569" s="101">
        <f t="shared" si="634"/>
        <v>0</v>
      </c>
      <c r="K569" s="101">
        <f t="shared" si="634"/>
        <v>0</v>
      </c>
      <c r="L569" s="101">
        <f t="shared" si="634"/>
        <v>0</v>
      </c>
      <c r="M569" s="101">
        <f t="shared" si="634"/>
        <v>0</v>
      </c>
      <c r="N569" s="101">
        <f t="shared" si="634"/>
        <v>0</v>
      </c>
      <c r="O569" s="101">
        <f t="shared" si="634"/>
        <v>0</v>
      </c>
      <c r="P569" s="101">
        <f t="shared" si="634"/>
        <v>0</v>
      </c>
      <c r="Q569" s="99">
        <v>541</v>
      </c>
    </row>
    <row r="570" spans="1:17" ht="12.75" customHeight="1" x14ac:dyDescent="0.2">
      <c r="A570" s="97">
        <v>542</v>
      </c>
      <c r="B570" s="35" t="s">
        <v>202</v>
      </c>
      <c r="C570" s="103" t="s">
        <v>18</v>
      </c>
      <c r="D570" s="103" t="s">
        <v>18</v>
      </c>
      <c r="E570" s="103" t="s">
        <v>18</v>
      </c>
      <c r="F570" s="103" t="s">
        <v>18</v>
      </c>
      <c r="G570" s="103" t="s">
        <v>18</v>
      </c>
      <c r="H570" s="103" t="s">
        <v>18</v>
      </c>
      <c r="I570" s="103" t="s">
        <v>18</v>
      </c>
      <c r="J570" s="103" t="s">
        <v>18</v>
      </c>
      <c r="K570" s="103" t="s">
        <v>18</v>
      </c>
      <c r="L570" s="103" t="s">
        <v>18</v>
      </c>
      <c r="M570" s="103" t="s">
        <v>18</v>
      </c>
      <c r="N570" s="103" t="s">
        <v>18</v>
      </c>
      <c r="O570" s="103" t="s">
        <v>18</v>
      </c>
      <c r="P570" s="103" t="s">
        <v>18</v>
      </c>
      <c r="Q570" s="99">
        <v>542</v>
      </c>
    </row>
    <row r="571" spans="1:17" ht="12.75" customHeight="1" x14ac:dyDescent="0.2">
      <c r="A571" s="97">
        <v>543</v>
      </c>
      <c r="B571" s="35" t="s">
        <v>203</v>
      </c>
      <c r="C571" s="103" t="s">
        <v>18</v>
      </c>
      <c r="D571" s="103" t="s">
        <v>18</v>
      </c>
      <c r="E571" s="103" t="s">
        <v>18</v>
      </c>
      <c r="F571" s="103" t="s">
        <v>18</v>
      </c>
      <c r="G571" s="103" t="s">
        <v>18</v>
      </c>
      <c r="H571" s="103" t="s">
        <v>18</v>
      </c>
      <c r="I571" s="103" t="s">
        <v>18</v>
      </c>
      <c r="J571" s="103" t="s">
        <v>18</v>
      </c>
      <c r="K571" s="103" t="s">
        <v>18</v>
      </c>
      <c r="L571" s="103" t="s">
        <v>18</v>
      </c>
      <c r="M571" s="103" t="s">
        <v>18</v>
      </c>
      <c r="N571" s="103" t="s">
        <v>18</v>
      </c>
      <c r="O571" s="103" t="s">
        <v>18</v>
      </c>
      <c r="P571" s="103" t="s">
        <v>18</v>
      </c>
      <c r="Q571" s="99">
        <v>543</v>
      </c>
    </row>
    <row r="572" spans="1:17" ht="12.75" customHeight="1" x14ac:dyDescent="0.2">
      <c r="A572" s="97"/>
      <c r="B572" s="29" t="s">
        <v>507</v>
      </c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99"/>
    </row>
    <row r="573" spans="1:17" ht="12.75" customHeight="1" x14ac:dyDescent="0.2">
      <c r="A573" s="97">
        <v>544</v>
      </c>
      <c r="B573" s="32" t="s">
        <v>204</v>
      </c>
      <c r="C573" s="101">
        <f t="shared" ref="C573:P573" si="635">SUM(C574,C575)</f>
        <v>0</v>
      </c>
      <c r="D573" s="101">
        <f t="shared" si="635"/>
        <v>0</v>
      </c>
      <c r="E573" s="101">
        <f t="shared" si="635"/>
        <v>0</v>
      </c>
      <c r="F573" s="101">
        <f t="shared" si="635"/>
        <v>0</v>
      </c>
      <c r="G573" s="101">
        <f t="shared" si="635"/>
        <v>0</v>
      </c>
      <c r="H573" s="101">
        <f t="shared" si="635"/>
        <v>0</v>
      </c>
      <c r="I573" s="101">
        <f t="shared" si="635"/>
        <v>0</v>
      </c>
      <c r="J573" s="101">
        <f t="shared" si="635"/>
        <v>0</v>
      </c>
      <c r="K573" s="101">
        <f t="shared" si="635"/>
        <v>0</v>
      </c>
      <c r="L573" s="101">
        <f t="shared" si="635"/>
        <v>0</v>
      </c>
      <c r="M573" s="101">
        <f t="shared" si="635"/>
        <v>0</v>
      </c>
      <c r="N573" s="101">
        <f t="shared" si="635"/>
        <v>0</v>
      </c>
      <c r="O573" s="101">
        <f t="shared" si="635"/>
        <v>0</v>
      </c>
      <c r="P573" s="101">
        <f t="shared" si="635"/>
        <v>0</v>
      </c>
      <c r="Q573" s="99">
        <v>544</v>
      </c>
    </row>
    <row r="574" spans="1:17" ht="12.75" customHeight="1" x14ac:dyDescent="0.2">
      <c r="A574" s="97">
        <v>545</v>
      </c>
      <c r="B574" s="35" t="s">
        <v>205</v>
      </c>
      <c r="C574" s="103" t="s">
        <v>18</v>
      </c>
      <c r="D574" s="103" t="s">
        <v>18</v>
      </c>
      <c r="E574" s="103" t="s">
        <v>18</v>
      </c>
      <c r="F574" s="103" t="s">
        <v>18</v>
      </c>
      <c r="G574" s="103" t="s">
        <v>18</v>
      </c>
      <c r="H574" s="103" t="s">
        <v>18</v>
      </c>
      <c r="I574" s="103" t="s">
        <v>18</v>
      </c>
      <c r="J574" s="103" t="s">
        <v>18</v>
      </c>
      <c r="K574" s="103" t="s">
        <v>18</v>
      </c>
      <c r="L574" s="103" t="s">
        <v>18</v>
      </c>
      <c r="M574" s="103" t="s">
        <v>18</v>
      </c>
      <c r="N574" s="103" t="s">
        <v>18</v>
      </c>
      <c r="O574" s="103" t="s">
        <v>18</v>
      </c>
      <c r="P574" s="103" t="s">
        <v>18</v>
      </c>
      <c r="Q574" s="99">
        <v>545</v>
      </c>
    </row>
    <row r="575" spans="1:17" ht="25.5" customHeight="1" x14ac:dyDescent="0.2">
      <c r="A575" s="97">
        <v>546</v>
      </c>
      <c r="B575" s="59" t="s">
        <v>463</v>
      </c>
      <c r="C575" s="103" t="s">
        <v>18</v>
      </c>
      <c r="D575" s="103" t="s">
        <v>18</v>
      </c>
      <c r="E575" s="103" t="s">
        <v>18</v>
      </c>
      <c r="F575" s="103" t="s">
        <v>18</v>
      </c>
      <c r="G575" s="103" t="s">
        <v>18</v>
      </c>
      <c r="H575" s="103" t="s">
        <v>18</v>
      </c>
      <c r="I575" s="103" t="s">
        <v>18</v>
      </c>
      <c r="J575" s="103" t="s">
        <v>18</v>
      </c>
      <c r="K575" s="103" t="s">
        <v>18</v>
      </c>
      <c r="L575" s="103" t="s">
        <v>18</v>
      </c>
      <c r="M575" s="103" t="s">
        <v>18</v>
      </c>
      <c r="N575" s="103" t="s">
        <v>18</v>
      </c>
      <c r="O575" s="103" t="s">
        <v>18</v>
      </c>
      <c r="P575" s="103" t="s">
        <v>18</v>
      </c>
      <c r="Q575" s="99">
        <v>546</v>
      </c>
    </row>
    <row r="576" spans="1:17" ht="12.75" customHeight="1" x14ac:dyDescent="0.2">
      <c r="A576" s="97">
        <v>547</v>
      </c>
      <c r="B576" s="31" t="s">
        <v>206</v>
      </c>
      <c r="C576" s="102">
        <f t="shared" ref="C576:P576" si="636">SUM(C580,C583,C586,C589)</f>
        <v>199.70000000000005</v>
      </c>
      <c r="D576" s="102">
        <f t="shared" si="636"/>
        <v>0</v>
      </c>
      <c r="E576" s="102">
        <f t="shared" si="636"/>
        <v>-156.70000000000005</v>
      </c>
      <c r="F576" s="102">
        <f t="shared" si="636"/>
        <v>300.7</v>
      </c>
      <c r="G576" s="102">
        <f t="shared" si="636"/>
        <v>55.7</v>
      </c>
      <c r="H576" s="102">
        <f t="shared" si="636"/>
        <v>561.09999999999991</v>
      </c>
      <c r="I576" s="102">
        <f t="shared" si="636"/>
        <v>417.19999999999993</v>
      </c>
      <c r="J576" s="102">
        <f t="shared" si="636"/>
        <v>307.8</v>
      </c>
      <c r="K576" s="102">
        <f t="shared" si="636"/>
        <v>281.20000000000005</v>
      </c>
      <c r="L576" s="102">
        <f t="shared" si="636"/>
        <v>-445.1</v>
      </c>
      <c r="M576" s="102">
        <f t="shared" si="636"/>
        <v>837.19999999999993</v>
      </c>
      <c r="N576" s="102">
        <f t="shared" si="636"/>
        <v>206.5</v>
      </c>
      <c r="O576" s="102">
        <f t="shared" si="636"/>
        <v>667.90000000000009</v>
      </c>
      <c r="P576" s="102">
        <f t="shared" si="636"/>
        <v>-37.200000000000003</v>
      </c>
      <c r="Q576" s="99">
        <v>547</v>
      </c>
    </row>
    <row r="577" spans="1:17" ht="12.75" customHeight="1" x14ac:dyDescent="0.2">
      <c r="A577" s="97">
        <v>548</v>
      </c>
      <c r="B577" s="32" t="s">
        <v>207</v>
      </c>
      <c r="C577" s="101">
        <f t="shared" ref="C577:P577" si="637">SUM(C578,C579)</f>
        <v>0</v>
      </c>
      <c r="D577" s="101">
        <f t="shared" si="637"/>
        <v>0</v>
      </c>
      <c r="E577" s="101">
        <f t="shared" si="637"/>
        <v>0</v>
      </c>
      <c r="F577" s="101">
        <f t="shared" si="637"/>
        <v>0</v>
      </c>
      <c r="G577" s="101">
        <f t="shared" si="637"/>
        <v>0</v>
      </c>
      <c r="H577" s="101">
        <f t="shared" si="637"/>
        <v>0</v>
      </c>
      <c r="I577" s="101">
        <f t="shared" si="637"/>
        <v>0</v>
      </c>
      <c r="J577" s="101">
        <f t="shared" si="637"/>
        <v>0</v>
      </c>
      <c r="K577" s="101">
        <f t="shared" si="637"/>
        <v>0</v>
      </c>
      <c r="L577" s="101">
        <f t="shared" si="637"/>
        <v>0</v>
      </c>
      <c r="M577" s="101">
        <f t="shared" si="637"/>
        <v>0</v>
      </c>
      <c r="N577" s="101">
        <f t="shared" si="637"/>
        <v>0</v>
      </c>
      <c r="O577" s="101">
        <f t="shared" si="637"/>
        <v>0</v>
      </c>
      <c r="P577" s="101">
        <f t="shared" si="637"/>
        <v>0</v>
      </c>
      <c r="Q577" s="99">
        <v>548</v>
      </c>
    </row>
    <row r="578" spans="1:17" ht="12.75" customHeight="1" x14ac:dyDescent="0.2">
      <c r="A578" s="97">
        <v>549</v>
      </c>
      <c r="B578" s="35" t="s">
        <v>208</v>
      </c>
      <c r="C578" s="103" t="s">
        <v>18</v>
      </c>
      <c r="D578" s="103" t="s">
        <v>18</v>
      </c>
      <c r="E578" s="103" t="s">
        <v>18</v>
      </c>
      <c r="F578" s="103" t="s">
        <v>18</v>
      </c>
      <c r="G578" s="103" t="s">
        <v>18</v>
      </c>
      <c r="H578" s="103" t="s">
        <v>18</v>
      </c>
      <c r="I578" s="103" t="s">
        <v>18</v>
      </c>
      <c r="J578" s="103" t="s">
        <v>18</v>
      </c>
      <c r="K578" s="103" t="s">
        <v>18</v>
      </c>
      <c r="L578" s="103" t="s">
        <v>18</v>
      </c>
      <c r="M578" s="103" t="s">
        <v>18</v>
      </c>
      <c r="N578" s="103" t="s">
        <v>18</v>
      </c>
      <c r="O578" s="103" t="s">
        <v>18</v>
      </c>
      <c r="P578" s="103" t="s">
        <v>18</v>
      </c>
      <c r="Q578" s="99">
        <v>549</v>
      </c>
    </row>
    <row r="579" spans="1:17" ht="12.75" customHeight="1" x14ac:dyDescent="0.2">
      <c r="A579" s="97">
        <v>550</v>
      </c>
      <c r="B579" s="35" t="s">
        <v>209</v>
      </c>
      <c r="C579" s="103" t="s">
        <v>18</v>
      </c>
      <c r="D579" s="103" t="s">
        <v>18</v>
      </c>
      <c r="E579" s="103" t="s">
        <v>18</v>
      </c>
      <c r="F579" s="103" t="s">
        <v>18</v>
      </c>
      <c r="G579" s="103" t="s">
        <v>18</v>
      </c>
      <c r="H579" s="103" t="s">
        <v>18</v>
      </c>
      <c r="I579" s="103" t="s">
        <v>18</v>
      </c>
      <c r="J579" s="103" t="s">
        <v>18</v>
      </c>
      <c r="K579" s="103" t="s">
        <v>18</v>
      </c>
      <c r="L579" s="103" t="s">
        <v>18</v>
      </c>
      <c r="M579" s="103" t="s">
        <v>18</v>
      </c>
      <c r="N579" s="103" t="s">
        <v>18</v>
      </c>
      <c r="O579" s="103" t="s">
        <v>18</v>
      </c>
      <c r="P579" s="103" t="s">
        <v>18</v>
      </c>
      <c r="Q579" s="99">
        <v>550</v>
      </c>
    </row>
    <row r="580" spans="1:17" ht="12.75" customHeight="1" x14ac:dyDescent="0.2">
      <c r="A580" s="97">
        <v>551</v>
      </c>
      <c r="B580" s="32" t="s">
        <v>210</v>
      </c>
      <c r="C580" s="101">
        <f t="shared" ref="C580:P580" si="638">SUM(C581,C582)</f>
        <v>0</v>
      </c>
      <c r="D580" s="101">
        <f t="shared" si="638"/>
        <v>0</v>
      </c>
      <c r="E580" s="101">
        <f t="shared" si="638"/>
        <v>0</v>
      </c>
      <c r="F580" s="101">
        <f t="shared" si="638"/>
        <v>0</v>
      </c>
      <c r="G580" s="101">
        <f t="shared" si="638"/>
        <v>0</v>
      </c>
      <c r="H580" s="101">
        <f t="shared" si="638"/>
        <v>0</v>
      </c>
      <c r="I580" s="101">
        <f t="shared" si="638"/>
        <v>0</v>
      </c>
      <c r="J580" s="101">
        <f t="shared" si="638"/>
        <v>0</v>
      </c>
      <c r="K580" s="101">
        <f t="shared" si="638"/>
        <v>0</v>
      </c>
      <c r="L580" s="101">
        <f t="shared" si="638"/>
        <v>0</v>
      </c>
      <c r="M580" s="101">
        <f t="shared" si="638"/>
        <v>0</v>
      </c>
      <c r="N580" s="101">
        <f t="shared" si="638"/>
        <v>0</v>
      </c>
      <c r="O580" s="101">
        <f t="shared" si="638"/>
        <v>0</v>
      </c>
      <c r="P580" s="101">
        <f t="shared" si="638"/>
        <v>0</v>
      </c>
      <c r="Q580" s="99">
        <v>551</v>
      </c>
    </row>
    <row r="581" spans="1:17" ht="12.75" customHeight="1" x14ac:dyDescent="0.2">
      <c r="A581" s="97">
        <v>552</v>
      </c>
      <c r="B581" s="35" t="s">
        <v>211</v>
      </c>
      <c r="C581" s="101">
        <f t="shared" ref="C581:C582" si="639">SUM(D581,E581,F581,G581)</f>
        <v>0</v>
      </c>
      <c r="D581" s="101">
        <v>0</v>
      </c>
      <c r="E581" s="101">
        <v>0</v>
      </c>
      <c r="F581" s="101">
        <v>0</v>
      </c>
      <c r="G581" s="101">
        <v>0</v>
      </c>
      <c r="H581" s="101">
        <f t="shared" ref="H581:H582" si="640">SUM(I581,J581,K581,L581)</f>
        <v>0</v>
      </c>
      <c r="I581" s="101">
        <v>0</v>
      </c>
      <c r="J581" s="101">
        <v>0</v>
      </c>
      <c r="K581" s="101">
        <v>0</v>
      </c>
      <c r="L581" s="101">
        <v>0</v>
      </c>
      <c r="M581" s="101">
        <f t="shared" ref="M581:M582" si="641">SUM(N581,O581,P581)</f>
        <v>0</v>
      </c>
      <c r="N581" s="101">
        <v>0</v>
      </c>
      <c r="O581" s="101">
        <v>0</v>
      </c>
      <c r="P581" s="101">
        <v>0</v>
      </c>
      <c r="Q581" s="99">
        <v>552</v>
      </c>
    </row>
    <row r="582" spans="1:17" ht="12.75" customHeight="1" x14ac:dyDescent="0.2">
      <c r="A582" s="97">
        <v>553</v>
      </c>
      <c r="B582" s="35" t="s">
        <v>212</v>
      </c>
      <c r="C582" s="101">
        <f t="shared" si="639"/>
        <v>0</v>
      </c>
      <c r="D582" s="101">
        <v>0</v>
      </c>
      <c r="E582" s="101">
        <v>0</v>
      </c>
      <c r="F582" s="101">
        <v>0</v>
      </c>
      <c r="G582" s="101">
        <v>0</v>
      </c>
      <c r="H582" s="101">
        <f t="shared" si="640"/>
        <v>0</v>
      </c>
      <c r="I582" s="101">
        <v>0</v>
      </c>
      <c r="J582" s="101">
        <v>0</v>
      </c>
      <c r="K582" s="101">
        <v>0</v>
      </c>
      <c r="L582" s="101">
        <v>0</v>
      </c>
      <c r="M582" s="101">
        <f t="shared" si="641"/>
        <v>0</v>
      </c>
      <c r="N582" s="101">
        <v>0</v>
      </c>
      <c r="O582" s="101">
        <v>0</v>
      </c>
      <c r="P582" s="101">
        <v>0</v>
      </c>
      <c r="Q582" s="99">
        <v>553</v>
      </c>
    </row>
    <row r="583" spans="1:17" ht="12.75" customHeight="1" x14ac:dyDescent="0.2">
      <c r="A583" s="97">
        <v>554</v>
      </c>
      <c r="B583" s="32" t="s">
        <v>213</v>
      </c>
      <c r="C583" s="101">
        <f t="shared" ref="C583:P583" si="642">SUM(C584,C585)</f>
        <v>-322.20000000000005</v>
      </c>
      <c r="D583" s="101">
        <f t="shared" si="642"/>
        <v>228.8</v>
      </c>
      <c r="E583" s="101">
        <f t="shared" si="642"/>
        <v>-496.90000000000003</v>
      </c>
      <c r="F583" s="101">
        <f t="shared" si="642"/>
        <v>-53.599999999999994</v>
      </c>
      <c r="G583" s="101">
        <f t="shared" si="642"/>
        <v>-0.49999999999999645</v>
      </c>
      <c r="H583" s="101">
        <f t="shared" si="642"/>
        <v>608.59999999999991</v>
      </c>
      <c r="I583" s="101">
        <f t="shared" si="642"/>
        <v>262.09999999999997</v>
      </c>
      <c r="J583" s="101">
        <f t="shared" si="642"/>
        <v>144.5</v>
      </c>
      <c r="K583" s="101">
        <f t="shared" si="642"/>
        <v>256.10000000000002</v>
      </c>
      <c r="L583" s="101">
        <f t="shared" si="642"/>
        <v>-54.100000000000009</v>
      </c>
      <c r="M583" s="101">
        <f t="shared" si="642"/>
        <v>-67.200000000000045</v>
      </c>
      <c r="N583" s="101">
        <f t="shared" si="642"/>
        <v>-239.50000000000003</v>
      </c>
      <c r="O583" s="101">
        <f t="shared" si="642"/>
        <v>135.69999999999999</v>
      </c>
      <c r="P583" s="101">
        <f t="shared" si="642"/>
        <v>36.599999999999994</v>
      </c>
      <c r="Q583" s="99">
        <v>554</v>
      </c>
    </row>
    <row r="584" spans="1:17" ht="12.75" customHeight="1" x14ac:dyDescent="0.2">
      <c r="A584" s="97">
        <v>555</v>
      </c>
      <c r="B584" s="35" t="s">
        <v>214</v>
      </c>
      <c r="C584" s="101">
        <f t="shared" ref="C584:C585" si="643">SUM(D584,E584,F584,G584)</f>
        <v>19.599999999999991</v>
      </c>
      <c r="D584" s="101">
        <v>48.3</v>
      </c>
      <c r="E584" s="101">
        <v>-49.800000000000004</v>
      </c>
      <c r="F584" s="101">
        <v>18.299999999999997</v>
      </c>
      <c r="G584" s="101">
        <v>2.8000000000000007</v>
      </c>
      <c r="H584" s="101">
        <f t="shared" ref="H584:H585" si="644">SUM(I584,J584,K584,L584)</f>
        <v>-61.300000000000011</v>
      </c>
      <c r="I584" s="101">
        <v>97.8</v>
      </c>
      <c r="J584" s="101">
        <v>-73.900000000000006</v>
      </c>
      <c r="K584" s="101">
        <v>23.5</v>
      </c>
      <c r="L584" s="101">
        <v>-108.7</v>
      </c>
      <c r="M584" s="101">
        <f t="shared" ref="M584:M585" si="645">SUM(N584,O584,P584)</f>
        <v>37.099999999999987</v>
      </c>
      <c r="N584" s="101">
        <v>37.099999999999994</v>
      </c>
      <c r="O584" s="101">
        <v>-36.800000000000004</v>
      </c>
      <c r="P584" s="101">
        <v>36.799999999999997</v>
      </c>
      <c r="Q584" s="99">
        <v>555</v>
      </c>
    </row>
    <row r="585" spans="1:17" ht="12.75" customHeight="1" x14ac:dyDescent="0.2">
      <c r="A585" s="97">
        <v>556</v>
      </c>
      <c r="B585" s="35" t="s">
        <v>215</v>
      </c>
      <c r="C585" s="101">
        <f t="shared" si="643"/>
        <v>-341.8</v>
      </c>
      <c r="D585" s="101">
        <v>180.5</v>
      </c>
      <c r="E585" s="101">
        <v>-447.1</v>
      </c>
      <c r="F585" s="101">
        <v>-71.899999999999991</v>
      </c>
      <c r="G585" s="101">
        <v>-3.2999999999999972</v>
      </c>
      <c r="H585" s="101">
        <f t="shared" si="644"/>
        <v>669.9</v>
      </c>
      <c r="I585" s="101">
        <v>164.29999999999998</v>
      </c>
      <c r="J585" s="101">
        <v>218.4</v>
      </c>
      <c r="K585" s="101">
        <v>232.6</v>
      </c>
      <c r="L585" s="101">
        <v>54.599999999999994</v>
      </c>
      <c r="M585" s="101">
        <f t="shared" si="645"/>
        <v>-104.30000000000003</v>
      </c>
      <c r="N585" s="101">
        <v>-276.60000000000002</v>
      </c>
      <c r="O585" s="101">
        <v>172.5</v>
      </c>
      <c r="P585" s="101">
        <v>-0.2</v>
      </c>
      <c r="Q585" s="99">
        <v>556</v>
      </c>
    </row>
    <row r="586" spans="1:17" ht="12.75" customHeight="1" x14ac:dyDescent="0.2">
      <c r="A586" s="97">
        <v>557</v>
      </c>
      <c r="B586" s="32" t="s">
        <v>216</v>
      </c>
      <c r="C586" s="101">
        <f t="shared" ref="C586:P586" si="646">SUM(C587,C588)</f>
        <v>-62.899999999999991</v>
      </c>
      <c r="D586" s="101">
        <f t="shared" si="646"/>
        <v>-15.2</v>
      </c>
      <c r="E586" s="101">
        <f t="shared" si="646"/>
        <v>-41.9</v>
      </c>
      <c r="F586" s="101">
        <f t="shared" si="646"/>
        <v>26.6</v>
      </c>
      <c r="G586" s="101">
        <f t="shared" si="646"/>
        <v>-32.4</v>
      </c>
      <c r="H586" s="101">
        <f t="shared" si="646"/>
        <v>186.10000000000002</v>
      </c>
      <c r="I586" s="101">
        <f t="shared" si="646"/>
        <v>-5.6</v>
      </c>
      <c r="J586" s="101">
        <f t="shared" si="646"/>
        <v>199</v>
      </c>
      <c r="K586" s="101">
        <f t="shared" si="646"/>
        <v>-46.5</v>
      </c>
      <c r="L586" s="101">
        <f t="shared" si="646"/>
        <v>39.200000000000003</v>
      </c>
      <c r="M586" s="101">
        <f t="shared" si="646"/>
        <v>-54</v>
      </c>
      <c r="N586" s="101">
        <f t="shared" si="646"/>
        <v>-30.8</v>
      </c>
      <c r="O586" s="101">
        <f t="shared" si="646"/>
        <v>-12</v>
      </c>
      <c r="P586" s="101">
        <f t="shared" si="646"/>
        <v>-11.2</v>
      </c>
      <c r="Q586" s="99">
        <v>557</v>
      </c>
    </row>
    <row r="587" spans="1:17" ht="12.75" customHeight="1" x14ac:dyDescent="0.2">
      <c r="A587" s="97">
        <v>558</v>
      </c>
      <c r="B587" s="35" t="s">
        <v>217</v>
      </c>
      <c r="C587" s="101">
        <f t="shared" ref="C587:C588" si="647">SUM(D587,E587,F587,G587)</f>
        <v>0</v>
      </c>
      <c r="D587" s="101">
        <v>0</v>
      </c>
      <c r="E587" s="101">
        <v>0</v>
      </c>
      <c r="F587" s="101">
        <v>0</v>
      </c>
      <c r="G587" s="101">
        <v>0</v>
      </c>
      <c r="H587" s="101">
        <f t="shared" ref="H587:H588" si="648">SUM(I587,J587,K587,L587)</f>
        <v>0</v>
      </c>
      <c r="I587" s="101">
        <v>0</v>
      </c>
      <c r="J587" s="101">
        <v>0</v>
      </c>
      <c r="K587" s="101">
        <v>0</v>
      </c>
      <c r="L587" s="101">
        <v>0</v>
      </c>
      <c r="M587" s="101">
        <f t="shared" ref="M587:M588" si="649">SUM(N587,O587,P587)</f>
        <v>0</v>
      </c>
      <c r="N587" s="101">
        <v>0</v>
      </c>
      <c r="O587" s="101">
        <v>0</v>
      </c>
      <c r="P587" s="101">
        <v>0</v>
      </c>
      <c r="Q587" s="99">
        <v>558</v>
      </c>
    </row>
    <row r="588" spans="1:17" ht="12.75" customHeight="1" x14ac:dyDescent="0.2">
      <c r="A588" s="97">
        <v>559</v>
      </c>
      <c r="B588" s="35" t="s">
        <v>218</v>
      </c>
      <c r="C588" s="101">
        <f t="shared" si="647"/>
        <v>-62.899999999999991</v>
      </c>
      <c r="D588" s="101">
        <v>-15.2</v>
      </c>
      <c r="E588" s="101">
        <v>-41.9</v>
      </c>
      <c r="F588" s="101">
        <v>26.6</v>
      </c>
      <c r="G588" s="101">
        <v>-32.4</v>
      </c>
      <c r="H588" s="101">
        <f t="shared" si="648"/>
        <v>186.10000000000002</v>
      </c>
      <c r="I588" s="101">
        <v>-5.6</v>
      </c>
      <c r="J588" s="101">
        <v>199</v>
      </c>
      <c r="K588" s="101">
        <v>-46.5</v>
      </c>
      <c r="L588" s="101">
        <v>39.200000000000003</v>
      </c>
      <c r="M588" s="101">
        <f t="shared" si="649"/>
        <v>-54</v>
      </c>
      <c r="N588" s="101">
        <v>-30.8</v>
      </c>
      <c r="O588" s="101">
        <v>-12</v>
      </c>
      <c r="P588" s="101">
        <v>-11.2</v>
      </c>
      <c r="Q588" s="99">
        <v>559</v>
      </c>
    </row>
    <row r="589" spans="1:17" ht="12.75" customHeight="1" x14ac:dyDescent="0.2">
      <c r="A589" s="97">
        <v>560</v>
      </c>
      <c r="B589" s="32" t="s">
        <v>219</v>
      </c>
      <c r="C589" s="101">
        <f t="shared" ref="C589:P589" si="650">SUM(C590,C591)</f>
        <v>584.80000000000007</v>
      </c>
      <c r="D589" s="101">
        <f t="shared" si="650"/>
        <v>-213.6</v>
      </c>
      <c r="E589" s="101">
        <f t="shared" si="650"/>
        <v>382.1</v>
      </c>
      <c r="F589" s="101">
        <f t="shared" si="650"/>
        <v>327.7</v>
      </c>
      <c r="G589" s="101">
        <f t="shared" si="650"/>
        <v>88.6</v>
      </c>
      <c r="H589" s="101">
        <f t="shared" si="650"/>
        <v>-233.60000000000002</v>
      </c>
      <c r="I589" s="101">
        <f t="shared" si="650"/>
        <v>160.69999999999999</v>
      </c>
      <c r="J589" s="101">
        <f t="shared" si="650"/>
        <v>-35.700000000000003</v>
      </c>
      <c r="K589" s="101">
        <f t="shared" si="650"/>
        <v>71.599999999999994</v>
      </c>
      <c r="L589" s="101">
        <f t="shared" si="650"/>
        <v>-430.2</v>
      </c>
      <c r="M589" s="101">
        <f t="shared" si="650"/>
        <v>958.4</v>
      </c>
      <c r="N589" s="101">
        <f t="shared" si="650"/>
        <v>476.8</v>
      </c>
      <c r="O589" s="101">
        <f t="shared" si="650"/>
        <v>544.20000000000005</v>
      </c>
      <c r="P589" s="101">
        <f t="shared" si="650"/>
        <v>-62.6</v>
      </c>
      <c r="Q589" s="99">
        <v>560</v>
      </c>
    </row>
    <row r="590" spans="1:17" ht="12.75" customHeight="1" x14ac:dyDescent="0.2">
      <c r="A590" s="97">
        <v>561</v>
      </c>
      <c r="B590" s="35" t="s">
        <v>220</v>
      </c>
      <c r="C590" s="101">
        <f t="shared" ref="C590:P591" si="651">SUM(C593,C596)</f>
        <v>0</v>
      </c>
      <c r="D590" s="101">
        <f t="shared" si="651"/>
        <v>0</v>
      </c>
      <c r="E590" s="101">
        <f t="shared" si="651"/>
        <v>0</v>
      </c>
      <c r="F590" s="101">
        <f t="shared" si="651"/>
        <v>0</v>
      </c>
      <c r="G590" s="101">
        <f t="shared" si="651"/>
        <v>0</v>
      </c>
      <c r="H590" s="101">
        <f t="shared" si="651"/>
        <v>-43.100000000000009</v>
      </c>
      <c r="I590" s="101">
        <f t="shared" si="651"/>
        <v>-30.3</v>
      </c>
      <c r="J590" s="101">
        <f t="shared" si="651"/>
        <v>-41.6</v>
      </c>
      <c r="K590" s="101">
        <f t="shared" si="651"/>
        <v>27.5</v>
      </c>
      <c r="L590" s="101">
        <f t="shared" si="651"/>
        <v>1.3</v>
      </c>
      <c r="M590" s="101">
        <f t="shared" si="651"/>
        <v>10.4</v>
      </c>
      <c r="N590" s="101">
        <f t="shared" si="651"/>
        <v>1</v>
      </c>
      <c r="O590" s="101">
        <f t="shared" si="651"/>
        <v>1</v>
      </c>
      <c r="P590" s="101">
        <f t="shared" si="651"/>
        <v>8.4</v>
      </c>
      <c r="Q590" s="99">
        <v>561</v>
      </c>
    </row>
    <row r="591" spans="1:17" ht="12.75" customHeight="1" x14ac:dyDescent="0.2">
      <c r="A591" s="97">
        <v>562</v>
      </c>
      <c r="B591" s="35" t="s">
        <v>221</v>
      </c>
      <c r="C591" s="101">
        <f t="shared" si="651"/>
        <v>584.80000000000007</v>
      </c>
      <c r="D591" s="101">
        <f t="shared" si="651"/>
        <v>-213.6</v>
      </c>
      <c r="E591" s="101">
        <f t="shared" si="651"/>
        <v>382.1</v>
      </c>
      <c r="F591" s="101">
        <f t="shared" si="651"/>
        <v>327.7</v>
      </c>
      <c r="G591" s="101">
        <f t="shared" si="651"/>
        <v>88.6</v>
      </c>
      <c r="H591" s="101">
        <f t="shared" si="651"/>
        <v>-190.5</v>
      </c>
      <c r="I591" s="101">
        <f t="shared" si="651"/>
        <v>191</v>
      </c>
      <c r="J591" s="101">
        <f t="shared" si="651"/>
        <v>5.9</v>
      </c>
      <c r="K591" s="101">
        <f t="shared" si="651"/>
        <v>44.1</v>
      </c>
      <c r="L591" s="101">
        <f t="shared" si="651"/>
        <v>-431.5</v>
      </c>
      <c r="M591" s="101">
        <f t="shared" si="651"/>
        <v>948</v>
      </c>
      <c r="N591" s="101">
        <f t="shared" si="651"/>
        <v>475.8</v>
      </c>
      <c r="O591" s="101">
        <f t="shared" si="651"/>
        <v>543.20000000000005</v>
      </c>
      <c r="P591" s="101">
        <f t="shared" si="651"/>
        <v>-71</v>
      </c>
      <c r="Q591" s="99">
        <v>562</v>
      </c>
    </row>
    <row r="592" spans="1:17" ht="12.75" customHeight="1" x14ac:dyDescent="0.2">
      <c r="A592" s="97">
        <v>563</v>
      </c>
      <c r="B592" s="33" t="s">
        <v>222</v>
      </c>
      <c r="C592" s="101">
        <f t="shared" ref="C592:P592" si="652">SUM(C593,C594)</f>
        <v>584.80000000000007</v>
      </c>
      <c r="D592" s="101">
        <f t="shared" si="652"/>
        <v>-213.6</v>
      </c>
      <c r="E592" s="101">
        <f t="shared" si="652"/>
        <v>382.1</v>
      </c>
      <c r="F592" s="101">
        <f t="shared" si="652"/>
        <v>327.7</v>
      </c>
      <c r="G592" s="101">
        <f t="shared" si="652"/>
        <v>88.6</v>
      </c>
      <c r="H592" s="101">
        <f t="shared" si="652"/>
        <v>-233.60000000000002</v>
      </c>
      <c r="I592" s="101">
        <f t="shared" si="652"/>
        <v>160.69999999999999</v>
      </c>
      <c r="J592" s="101">
        <f t="shared" si="652"/>
        <v>-35.700000000000003</v>
      </c>
      <c r="K592" s="101">
        <f t="shared" si="652"/>
        <v>71.599999999999994</v>
      </c>
      <c r="L592" s="101">
        <f t="shared" si="652"/>
        <v>-430.2</v>
      </c>
      <c r="M592" s="101">
        <f t="shared" si="652"/>
        <v>954.6</v>
      </c>
      <c r="N592" s="101">
        <f t="shared" si="652"/>
        <v>476</v>
      </c>
      <c r="O592" s="101">
        <f t="shared" si="652"/>
        <v>542.70000000000005</v>
      </c>
      <c r="P592" s="101">
        <f t="shared" si="652"/>
        <v>-64.099999999999994</v>
      </c>
      <c r="Q592" s="99">
        <v>563</v>
      </c>
    </row>
    <row r="593" spans="1:17" ht="12.75" customHeight="1" x14ac:dyDescent="0.2">
      <c r="A593" s="97">
        <v>564</v>
      </c>
      <c r="B593" s="36" t="s">
        <v>223</v>
      </c>
      <c r="C593" s="101">
        <f t="shared" ref="C593:C594" si="653">SUM(D593,E593,F593,G593)</f>
        <v>0</v>
      </c>
      <c r="D593" s="101">
        <v>0</v>
      </c>
      <c r="E593" s="101">
        <v>0</v>
      </c>
      <c r="F593" s="101">
        <v>0</v>
      </c>
      <c r="G593" s="101">
        <v>0</v>
      </c>
      <c r="H593" s="101">
        <f t="shared" ref="H593:H594" si="654">SUM(I593,J593,K593,L593)</f>
        <v>-43.100000000000009</v>
      </c>
      <c r="I593" s="101">
        <v>-30.3</v>
      </c>
      <c r="J593" s="101">
        <v>-41.6</v>
      </c>
      <c r="K593" s="101">
        <v>27.5</v>
      </c>
      <c r="L593" s="101">
        <v>1.3</v>
      </c>
      <c r="M593" s="101">
        <f t="shared" ref="M593:M594" si="655">SUM(N593,O593,P593)</f>
        <v>10.4</v>
      </c>
      <c r="N593" s="101">
        <v>1</v>
      </c>
      <c r="O593" s="101">
        <v>1</v>
      </c>
      <c r="P593" s="101">
        <v>8.4</v>
      </c>
      <c r="Q593" s="99">
        <v>564</v>
      </c>
    </row>
    <row r="594" spans="1:17" ht="12.75" customHeight="1" x14ac:dyDescent="0.2">
      <c r="A594" s="97">
        <v>565</v>
      </c>
      <c r="B594" s="36" t="s">
        <v>224</v>
      </c>
      <c r="C594" s="101">
        <f t="shared" si="653"/>
        <v>584.80000000000007</v>
      </c>
      <c r="D594" s="101">
        <v>-213.6</v>
      </c>
      <c r="E594" s="101">
        <v>382.1</v>
      </c>
      <c r="F594" s="101">
        <v>327.7</v>
      </c>
      <c r="G594" s="101">
        <v>88.6</v>
      </c>
      <c r="H594" s="101">
        <f t="shared" si="654"/>
        <v>-190.5</v>
      </c>
      <c r="I594" s="101">
        <v>191</v>
      </c>
      <c r="J594" s="101">
        <v>5.9</v>
      </c>
      <c r="K594" s="101">
        <v>44.1</v>
      </c>
      <c r="L594" s="101">
        <v>-431.5</v>
      </c>
      <c r="M594" s="101">
        <f t="shared" si="655"/>
        <v>944.2</v>
      </c>
      <c r="N594" s="101">
        <v>475</v>
      </c>
      <c r="O594" s="101">
        <v>541.70000000000005</v>
      </c>
      <c r="P594" s="101">
        <v>-72.5</v>
      </c>
      <c r="Q594" s="99">
        <v>565</v>
      </c>
    </row>
    <row r="595" spans="1:17" ht="12.75" customHeight="1" x14ac:dyDescent="0.2">
      <c r="A595" s="97">
        <v>566</v>
      </c>
      <c r="B595" s="33" t="s">
        <v>225</v>
      </c>
      <c r="C595" s="101">
        <f t="shared" ref="C595:P595" si="656">SUM(C596,C597)</f>
        <v>0</v>
      </c>
      <c r="D595" s="101">
        <f t="shared" si="656"/>
        <v>0</v>
      </c>
      <c r="E595" s="101">
        <f t="shared" si="656"/>
        <v>0</v>
      </c>
      <c r="F595" s="101">
        <f t="shared" si="656"/>
        <v>0</v>
      </c>
      <c r="G595" s="101">
        <f t="shared" si="656"/>
        <v>0</v>
      </c>
      <c r="H595" s="101">
        <f t="shared" si="656"/>
        <v>0</v>
      </c>
      <c r="I595" s="101">
        <f t="shared" si="656"/>
        <v>0</v>
      </c>
      <c r="J595" s="101">
        <f t="shared" si="656"/>
        <v>0</v>
      </c>
      <c r="K595" s="101">
        <f t="shared" si="656"/>
        <v>0</v>
      </c>
      <c r="L595" s="101">
        <f t="shared" si="656"/>
        <v>0</v>
      </c>
      <c r="M595" s="101">
        <f t="shared" si="656"/>
        <v>3.8</v>
      </c>
      <c r="N595" s="101">
        <f t="shared" si="656"/>
        <v>0.8</v>
      </c>
      <c r="O595" s="101">
        <f t="shared" si="656"/>
        <v>1.5</v>
      </c>
      <c r="P595" s="101">
        <f t="shared" si="656"/>
        <v>1.5</v>
      </c>
      <c r="Q595" s="99">
        <v>566</v>
      </c>
    </row>
    <row r="596" spans="1:17" ht="12.75" customHeight="1" x14ac:dyDescent="0.2">
      <c r="A596" s="97">
        <v>567</v>
      </c>
      <c r="B596" s="36" t="s">
        <v>226</v>
      </c>
      <c r="C596" s="103" t="s">
        <v>18</v>
      </c>
      <c r="D596" s="103" t="s">
        <v>18</v>
      </c>
      <c r="E596" s="103" t="s">
        <v>18</v>
      </c>
      <c r="F596" s="103" t="s">
        <v>18</v>
      </c>
      <c r="G596" s="103" t="s">
        <v>18</v>
      </c>
      <c r="H596" s="103" t="s">
        <v>18</v>
      </c>
      <c r="I596" s="103" t="s">
        <v>18</v>
      </c>
      <c r="J596" s="103" t="s">
        <v>18</v>
      </c>
      <c r="K596" s="103" t="s">
        <v>18</v>
      </c>
      <c r="L596" s="103" t="s">
        <v>18</v>
      </c>
      <c r="M596" s="103" t="s">
        <v>18</v>
      </c>
      <c r="N596" s="103" t="s">
        <v>18</v>
      </c>
      <c r="O596" s="103" t="s">
        <v>18</v>
      </c>
      <c r="P596" s="103" t="s">
        <v>18</v>
      </c>
      <c r="Q596" s="99">
        <v>567</v>
      </c>
    </row>
    <row r="597" spans="1:17" ht="12.75" customHeight="1" x14ac:dyDescent="0.2">
      <c r="A597" s="97">
        <v>568</v>
      </c>
      <c r="B597" s="36" t="s">
        <v>227</v>
      </c>
      <c r="C597" s="101">
        <f t="shared" ref="C597" si="657">SUM(D597,E597,F597,G597)</f>
        <v>0</v>
      </c>
      <c r="D597" s="101">
        <v>0</v>
      </c>
      <c r="E597" s="101">
        <v>0</v>
      </c>
      <c r="F597" s="101">
        <v>0</v>
      </c>
      <c r="G597" s="101">
        <v>0</v>
      </c>
      <c r="H597" s="101">
        <f t="shared" ref="H597" si="658">SUM(I597,J597,K597,L597)</f>
        <v>0</v>
      </c>
      <c r="I597" s="101">
        <v>0</v>
      </c>
      <c r="J597" s="101">
        <v>0</v>
      </c>
      <c r="K597" s="101">
        <v>0</v>
      </c>
      <c r="L597" s="101">
        <v>0</v>
      </c>
      <c r="M597" s="101">
        <f>SUM(N597,O597,P597)</f>
        <v>3.8</v>
      </c>
      <c r="N597" s="101">
        <v>0.8</v>
      </c>
      <c r="O597" s="101">
        <v>1.5</v>
      </c>
      <c r="P597" s="101">
        <v>1.5</v>
      </c>
      <c r="Q597" s="99">
        <v>568</v>
      </c>
    </row>
    <row r="598" spans="1:17" ht="12.75" customHeight="1" x14ac:dyDescent="0.2">
      <c r="A598" s="97">
        <v>569</v>
      </c>
      <c r="B598" s="20" t="s">
        <v>183</v>
      </c>
      <c r="C598" s="102">
        <f t="shared" ref="C598:P598" si="659">SUM(C599,C613)</f>
        <v>281.60000000000014</v>
      </c>
      <c r="D598" s="102">
        <f t="shared" si="659"/>
        <v>651.90000000000009</v>
      </c>
      <c r="E598" s="102">
        <f t="shared" si="659"/>
        <v>-74.400000000000006</v>
      </c>
      <c r="F598" s="102">
        <f t="shared" si="659"/>
        <v>-419.29999999999995</v>
      </c>
      <c r="G598" s="102">
        <f t="shared" si="659"/>
        <v>123.39999999999999</v>
      </c>
      <c r="H598" s="102">
        <f t="shared" si="659"/>
        <v>1371.8</v>
      </c>
      <c r="I598" s="102">
        <f t="shared" si="659"/>
        <v>143.4</v>
      </c>
      <c r="J598" s="102">
        <f t="shared" si="659"/>
        <v>602.39999999999986</v>
      </c>
      <c r="K598" s="102">
        <f t="shared" si="659"/>
        <v>743.80000000000007</v>
      </c>
      <c r="L598" s="102">
        <f t="shared" si="659"/>
        <v>-117.79999999999998</v>
      </c>
      <c r="M598" s="102">
        <f t="shared" si="659"/>
        <v>919.2</v>
      </c>
      <c r="N598" s="102">
        <f t="shared" si="659"/>
        <v>-460.5</v>
      </c>
      <c r="O598" s="102">
        <f t="shared" si="659"/>
        <v>1424.1</v>
      </c>
      <c r="P598" s="102">
        <f t="shared" si="659"/>
        <v>-44.400000000000006</v>
      </c>
      <c r="Q598" s="99">
        <v>569</v>
      </c>
    </row>
    <row r="599" spans="1:17" ht="12.75" customHeight="1" x14ac:dyDescent="0.2">
      <c r="A599" s="97">
        <v>570</v>
      </c>
      <c r="B599" s="31" t="s">
        <v>228</v>
      </c>
      <c r="C599" s="102">
        <f t="shared" ref="C599:P599" si="660">SUM(C601,C602,C603,C604)</f>
        <v>0</v>
      </c>
      <c r="D599" s="102">
        <f t="shared" si="660"/>
        <v>0</v>
      </c>
      <c r="E599" s="102">
        <f t="shared" si="660"/>
        <v>0</v>
      </c>
      <c r="F599" s="102">
        <f t="shared" si="660"/>
        <v>0</v>
      </c>
      <c r="G599" s="102">
        <f t="shared" si="660"/>
        <v>0</v>
      </c>
      <c r="H599" s="102">
        <f t="shared" si="660"/>
        <v>0</v>
      </c>
      <c r="I599" s="102">
        <f t="shared" si="660"/>
        <v>0</v>
      </c>
      <c r="J599" s="102">
        <f t="shared" si="660"/>
        <v>0</v>
      </c>
      <c r="K599" s="102">
        <f t="shared" si="660"/>
        <v>0</v>
      </c>
      <c r="L599" s="102">
        <f t="shared" si="660"/>
        <v>0</v>
      </c>
      <c r="M599" s="102">
        <f t="shared" si="660"/>
        <v>0</v>
      </c>
      <c r="N599" s="102">
        <f t="shared" si="660"/>
        <v>0</v>
      </c>
      <c r="O599" s="102">
        <f t="shared" si="660"/>
        <v>0</v>
      </c>
      <c r="P599" s="102">
        <f t="shared" si="660"/>
        <v>0</v>
      </c>
      <c r="Q599" s="99">
        <v>570</v>
      </c>
    </row>
    <row r="600" spans="1:17" ht="12.75" customHeight="1" x14ac:dyDescent="0.2">
      <c r="A600" s="97">
        <v>571</v>
      </c>
      <c r="B600" s="32" t="s">
        <v>477</v>
      </c>
      <c r="C600" s="103" t="s">
        <v>18</v>
      </c>
      <c r="D600" s="103" t="s">
        <v>18</v>
      </c>
      <c r="E600" s="103" t="s">
        <v>18</v>
      </c>
      <c r="F600" s="103" t="s">
        <v>18</v>
      </c>
      <c r="G600" s="103" t="s">
        <v>18</v>
      </c>
      <c r="H600" s="103" t="s">
        <v>18</v>
      </c>
      <c r="I600" s="103" t="s">
        <v>18</v>
      </c>
      <c r="J600" s="103" t="s">
        <v>18</v>
      </c>
      <c r="K600" s="103" t="s">
        <v>18</v>
      </c>
      <c r="L600" s="103" t="s">
        <v>18</v>
      </c>
      <c r="M600" s="103" t="s">
        <v>18</v>
      </c>
      <c r="N600" s="103" t="s">
        <v>18</v>
      </c>
      <c r="O600" s="103" t="s">
        <v>18</v>
      </c>
      <c r="P600" s="103" t="s">
        <v>18</v>
      </c>
      <c r="Q600" s="99">
        <v>571</v>
      </c>
    </row>
    <row r="601" spans="1:17" ht="12.75" customHeight="1" x14ac:dyDescent="0.2">
      <c r="A601" s="97">
        <v>572</v>
      </c>
      <c r="B601" s="32" t="s">
        <v>480</v>
      </c>
      <c r="C601" s="103" t="s">
        <v>18</v>
      </c>
      <c r="D601" s="103" t="s">
        <v>18</v>
      </c>
      <c r="E601" s="103" t="s">
        <v>18</v>
      </c>
      <c r="F601" s="103" t="s">
        <v>18</v>
      </c>
      <c r="G601" s="103" t="s">
        <v>18</v>
      </c>
      <c r="H601" s="103" t="s">
        <v>18</v>
      </c>
      <c r="I601" s="103" t="s">
        <v>18</v>
      </c>
      <c r="J601" s="103" t="s">
        <v>18</v>
      </c>
      <c r="K601" s="103" t="s">
        <v>18</v>
      </c>
      <c r="L601" s="103" t="s">
        <v>18</v>
      </c>
      <c r="M601" s="103" t="s">
        <v>18</v>
      </c>
      <c r="N601" s="103" t="s">
        <v>18</v>
      </c>
      <c r="O601" s="103" t="s">
        <v>18</v>
      </c>
      <c r="P601" s="103" t="s">
        <v>18</v>
      </c>
      <c r="Q601" s="99">
        <v>572</v>
      </c>
    </row>
    <row r="602" spans="1:17" ht="12.75" customHeight="1" x14ac:dyDescent="0.2">
      <c r="A602" s="97">
        <v>573</v>
      </c>
      <c r="B602" s="32" t="s">
        <v>229</v>
      </c>
      <c r="C602" s="101">
        <f t="shared" ref="C602" si="661">SUM(D602,E602,F602,G602)</f>
        <v>0</v>
      </c>
      <c r="D602" s="101">
        <v>0</v>
      </c>
      <c r="E602" s="101">
        <v>0</v>
      </c>
      <c r="F602" s="101">
        <v>0</v>
      </c>
      <c r="G602" s="101">
        <v>0</v>
      </c>
      <c r="H602" s="101">
        <f t="shared" ref="H602" si="662">SUM(I602,J602,K602,L602)</f>
        <v>0</v>
      </c>
      <c r="I602" s="101">
        <v>0</v>
      </c>
      <c r="J602" s="101">
        <v>0</v>
      </c>
      <c r="K602" s="101">
        <v>0</v>
      </c>
      <c r="L602" s="101">
        <v>0</v>
      </c>
      <c r="M602" s="101">
        <f>SUM(N602,O602,P602)</f>
        <v>0</v>
      </c>
      <c r="N602" s="101">
        <v>0</v>
      </c>
      <c r="O602" s="101">
        <v>0</v>
      </c>
      <c r="P602" s="101">
        <v>0</v>
      </c>
      <c r="Q602" s="99">
        <v>573</v>
      </c>
    </row>
    <row r="603" spans="1:17" ht="12.75" customHeight="1" x14ac:dyDescent="0.2">
      <c r="A603" s="97">
        <v>574</v>
      </c>
      <c r="B603" s="32" t="s">
        <v>481</v>
      </c>
      <c r="C603" s="103" t="s">
        <v>18</v>
      </c>
      <c r="D603" s="103" t="s">
        <v>18</v>
      </c>
      <c r="E603" s="103" t="s">
        <v>18</v>
      </c>
      <c r="F603" s="103" t="s">
        <v>18</v>
      </c>
      <c r="G603" s="103" t="s">
        <v>18</v>
      </c>
      <c r="H603" s="103" t="s">
        <v>18</v>
      </c>
      <c r="I603" s="103" t="s">
        <v>18</v>
      </c>
      <c r="J603" s="103" t="s">
        <v>18</v>
      </c>
      <c r="K603" s="103" t="s">
        <v>18</v>
      </c>
      <c r="L603" s="103" t="s">
        <v>18</v>
      </c>
      <c r="M603" s="103" t="s">
        <v>18</v>
      </c>
      <c r="N603" s="103" t="s">
        <v>18</v>
      </c>
      <c r="O603" s="103" t="s">
        <v>18</v>
      </c>
      <c r="P603" s="103" t="s">
        <v>18</v>
      </c>
      <c r="Q603" s="99">
        <v>574</v>
      </c>
    </row>
    <row r="604" spans="1:17" ht="12.75" customHeight="1" x14ac:dyDescent="0.2">
      <c r="A604" s="97">
        <v>575</v>
      </c>
      <c r="B604" s="32" t="s">
        <v>230</v>
      </c>
      <c r="C604" s="101">
        <f t="shared" ref="C604:P604" si="663">SUM(C605,C606)</f>
        <v>0</v>
      </c>
      <c r="D604" s="101">
        <f t="shared" si="663"/>
        <v>0</v>
      </c>
      <c r="E604" s="101">
        <f t="shared" si="663"/>
        <v>0</v>
      </c>
      <c r="F604" s="101">
        <f t="shared" si="663"/>
        <v>0</v>
      </c>
      <c r="G604" s="101">
        <f t="shared" si="663"/>
        <v>0</v>
      </c>
      <c r="H604" s="101">
        <f t="shared" si="663"/>
        <v>0</v>
      </c>
      <c r="I604" s="101">
        <f t="shared" si="663"/>
        <v>0</v>
      </c>
      <c r="J604" s="101">
        <f t="shared" si="663"/>
        <v>0</v>
      </c>
      <c r="K604" s="101">
        <f t="shared" si="663"/>
        <v>0</v>
      </c>
      <c r="L604" s="101">
        <f t="shared" si="663"/>
        <v>0</v>
      </c>
      <c r="M604" s="101">
        <f t="shared" si="663"/>
        <v>0</v>
      </c>
      <c r="N604" s="101">
        <f t="shared" si="663"/>
        <v>0</v>
      </c>
      <c r="O604" s="101">
        <f t="shared" si="663"/>
        <v>0</v>
      </c>
      <c r="P604" s="101">
        <f t="shared" si="663"/>
        <v>0</v>
      </c>
      <c r="Q604" s="99">
        <v>575</v>
      </c>
    </row>
    <row r="605" spans="1:17" ht="12.75" customHeight="1" x14ac:dyDescent="0.2">
      <c r="A605" s="97">
        <v>576</v>
      </c>
      <c r="B605" s="35" t="s">
        <v>200</v>
      </c>
      <c r="C605" s="101">
        <f t="shared" ref="C605" si="664">SUM(D605,E605,F605,G605)</f>
        <v>0</v>
      </c>
      <c r="D605" s="101">
        <v>0</v>
      </c>
      <c r="E605" s="101">
        <v>0</v>
      </c>
      <c r="F605" s="101">
        <v>0</v>
      </c>
      <c r="G605" s="101">
        <v>0</v>
      </c>
      <c r="H605" s="101">
        <f t="shared" ref="H605" si="665">SUM(I605,J605,K605,L605)</f>
        <v>0</v>
      </c>
      <c r="I605" s="101">
        <v>0</v>
      </c>
      <c r="J605" s="101">
        <v>0</v>
      </c>
      <c r="K605" s="101">
        <v>0</v>
      </c>
      <c r="L605" s="101">
        <v>0</v>
      </c>
      <c r="M605" s="101">
        <f>SUM(N605,O605,P605)</f>
        <v>0</v>
      </c>
      <c r="N605" s="101">
        <v>0</v>
      </c>
      <c r="O605" s="101">
        <v>0</v>
      </c>
      <c r="P605" s="101">
        <v>0</v>
      </c>
      <c r="Q605" s="99">
        <v>576</v>
      </c>
    </row>
    <row r="606" spans="1:17" ht="12.75" customHeight="1" x14ac:dyDescent="0.2">
      <c r="A606" s="97">
        <v>577</v>
      </c>
      <c r="B606" s="35" t="s">
        <v>201</v>
      </c>
      <c r="C606" s="103" t="s">
        <v>18</v>
      </c>
      <c r="D606" s="103" t="s">
        <v>18</v>
      </c>
      <c r="E606" s="103" t="s">
        <v>18</v>
      </c>
      <c r="F606" s="103" t="s">
        <v>18</v>
      </c>
      <c r="G606" s="103" t="s">
        <v>18</v>
      </c>
      <c r="H606" s="103" t="s">
        <v>18</v>
      </c>
      <c r="I606" s="103" t="s">
        <v>18</v>
      </c>
      <c r="J606" s="103" t="s">
        <v>18</v>
      </c>
      <c r="K606" s="103" t="s">
        <v>18</v>
      </c>
      <c r="L606" s="103" t="s">
        <v>18</v>
      </c>
      <c r="M606" s="103" t="s">
        <v>18</v>
      </c>
      <c r="N606" s="103" t="s">
        <v>18</v>
      </c>
      <c r="O606" s="103" t="s">
        <v>18</v>
      </c>
      <c r="P606" s="103" t="s">
        <v>18</v>
      </c>
      <c r="Q606" s="99">
        <v>577</v>
      </c>
    </row>
    <row r="607" spans="1:17" ht="25.5" customHeight="1" x14ac:dyDescent="0.2">
      <c r="A607" s="97">
        <v>578</v>
      </c>
      <c r="B607" s="58" t="s">
        <v>462</v>
      </c>
      <c r="C607" s="101">
        <f t="shared" ref="C607:P607" si="666">SUM(C608,C609)</f>
        <v>0</v>
      </c>
      <c r="D607" s="101">
        <f t="shared" si="666"/>
        <v>0</v>
      </c>
      <c r="E607" s="101">
        <f t="shared" si="666"/>
        <v>0</v>
      </c>
      <c r="F607" s="101">
        <f t="shared" si="666"/>
        <v>0</v>
      </c>
      <c r="G607" s="101">
        <f t="shared" si="666"/>
        <v>0</v>
      </c>
      <c r="H607" s="101">
        <f t="shared" si="666"/>
        <v>0</v>
      </c>
      <c r="I607" s="101">
        <f t="shared" si="666"/>
        <v>0</v>
      </c>
      <c r="J607" s="101">
        <f t="shared" si="666"/>
        <v>0</v>
      </c>
      <c r="K607" s="101">
        <f t="shared" si="666"/>
        <v>0</v>
      </c>
      <c r="L607" s="101">
        <f t="shared" si="666"/>
        <v>0</v>
      </c>
      <c r="M607" s="101">
        <f t="shared" si="666"/>
        <v>0</v>
      </c>
      <c r="N607" s="101">
        <f t="shared" si="666"/>
        <v>0</v>
      </c>
      <c r="O607" s="101">
        <f t="shared" si="666"/>
        <v>0</v>
      </c>
      <c r="P607" s="101">
        <f t="shared" si="666"/>
        <v>0</v>
      </c>
      <c r="Q607" s="99">
        <v>578</v>
      </c>
    </row>
    <row r="608" spans="1:17" ht="12.75" customHeight="1" x14ac:dyDescent="0.2">
      <c r="A608" s="97">
        <v>579</v>
      </c>
      <c r="B608" s="35" t="s">
        <v>231</v>
      </c>
      <c r="C608" s="103" t="s">
        <v>18</v>
      </c>
      <c r="D608" s="103" t="s">
        <v>18</v>
      </c>
      <c r="E608" s="103" t="s">
        <v>18</v>
      </c>
      <c r="F608" s="103" t="s">
        <v>18</v>
      </c>
      <c r="G608" s="103" t="s">
        <v>18</v>
      </c>
      <c r="H608" s="103" t="s">
        <v>18</v>
      </c>
      <c r="I608" s="103" t="s">
        <v>18</v>
      </c>
      <c r="J608" s="103" t="s">
        <v>18</v>
      </c>
      <c r="K608" s="103" t="s">
        <v>18</v>
      </c>
      <c r="L608" s="103" t="s">
        <v>18</v>
      </c>
      <c r="M608" s="103" t="s">
        <v>18</v>
      </c>
      <c r="N608" s="103" t="s">
        <v>18</v>
      </c>
      <c r="O608" s="103" t="s">
        <v>18</v>
      </c>
      <c r="P608" s="103" t="s">
        <v>18</v>
      </c>
      <c r="Q608" s="99">
        <v>579</v>
      </c>
    </row>
    <row r="609" spans="1:17" ht="12.75" customHeight="1" x14ac:dyDescent="0.2">
      <c r="A609" s="97">
        <v>580</v>
      </c>
      <c r="B609" s="35" t="s">
        <v>232</v>
      </c>
      <c r="C609" s="103" t="s">
        <v>18</v>
      </c>
      <c r="D609" s="103" t="s">
        <v>18</v>
      </c>
      <c r="E609" s="103" t="s">
        <v>18</v>
      </c>
      <c r="F609" s="103" t="s">
        <v>18</v>
      </c>
      <c r="G609" s="103" t="s">
        <v>18</v>
      </c>
      <c r="H609" s="103" t="s">
        <v>18</v>
      </c>
      <c r="I609" s="103" t="s">
        <v>18</v>
      </c>
      <c r="J609" s="103" t="s">
        <v>18</v>
      </c>
      <c r="K609" s="103" t="s">
        <v>18</v>
      </c>
      <c r="L609" s="103" t="s">
        <v>18</v>
      </c>
      <c r="M609" s="103" t="s">
        <v>18</v>
      </c>
      <c r="N609" s="103" t="s">
        <v>18</v>
      </c>
      <c r="O609" s="103" t="s">
        <v>18</v>
      </c>
      <c r="P609" s="103" t="s">
        <v>18</v>
      </c>
      <c r="Q609" s="99">
        <v>580</v>
      </c>
    </row>
    <row r="610" spans="1:17" ht="12.75" customHeight="1" x14ac:dyDescent="0.2">
      <c r="A610" s="97">
        <v>581</v>
      </c>
      <c r="B610" s="32" t="s">
        <v>233</v>
      </c>
      <c r="C610" s="101">
        <f t="shared" ref="C610:P610" si="667">SUM(C611,C612)</f>
        <v>0</v>
      </c>
      <c r="D610" s="101">
        <f t="shared" si="667"/>
        <v>0</v>
      </c>
      <c r="E610" s="101">
        <f t="shared" si="667"/>
        <v>0</v>
      </c>
      <c r="F610" s="101">
        <f t="shared" si="667"/>
        <v>0</v>
      </c>
      <c r="G610" s="101">
        <f t="shared" si="667"/>
        <v>0</v>
      </c>
      <c r="H610" s="101">
        <f t="shared" si="667"/>
        <v>0</v>
      </c>
      <c r="I610" s="101">
        <f t="shared" si="667"/>
        <v>0</v>
      </c>
      <c r="J610" s="101">
        <f t="shared" si="667"/>
        <v>0</v>
      </c>
      <c r="K610" s="101">
        <f t="shared" si="667"/>
        <v>0</v>
      </c>
      <c r="L610" s="101">
        <f t="shared" si="667"/>
        <v>0</v>
      </c>
      <c r="M610" s="101">
        <f t="shared" si="667"/>
        <v>0</v>
      </c>
      <c r="N610" s="101">
        <f t="shared" si="667"/>
        <v>0</v>
      </c>
      <c r="O610" s="101">
        <f t="shared" si="667"/>
        <v>0</v>
      </c>
      <c r="P610" s="101">
        <f t="shared" si="667"/>
        <v>0</v>
      </c>
      <c r="Q610" s="99">
        <v>581</v>
      </c>
    </row>
    <row r="611" spans="1:17" ht="12.75" customHeight="1" x14ac:dyDescent="0.2">
      <c r="A611" s="97">
        <v>582</v>
      </c>
      <c r="B611" s="35" t="s">
        <v>234</v>
      </c>
      <c r="C611" s="103" t="s">
        <v>18</v>
      </c>
      <c r="D611" s="103" t="s">
        <v>18</v>
      </c>
      <c r="E611" s="103" t="s">
        <v>18</v>
      </c>
      <c r="F611" s="103" t="s">
        <v>18</v>
      </c>
      <c r="G611" s="103" t="s">
        <v>18</v>
      </c>
      <c r="H611" s="103" t="s">
        <v>18</v>
      </c>
      <c r="I611" s="103" t="s">
        <v>18</v>
      </c>
      <c r="J611" s="103" t="s">
        <v>18</v>
      </c>
      <c r="K611" s="103" t="s">
        <v>18</v>
      </c>
      <c r="L611" s="103" t="s">
        <v>18</v>
      </c>
      <c r="M611" s="103" t="s">
        <v>18</v>
      </c>
      <c r="N611" s="103" t="s">
        <v>18</v>
      </c>
      <c r="O611" s="103" t="s">
        <v>18</v>
      </c>
      <c r="P611" s="103" t="s">
        <v>18</v>
      </c>
      <c r="Q611" s="99">
        <v>582</v>
      </c>
    </row>
    <row r="612" spans="1:17" ht="25.5" customHeight="1" x14ac:dyDescent="0.2">
      <c r="A612" s="97">
        <v>583</v>
      </c>
      <c r="B612" s="59" t="s">
        <v>463</v>
      </c>
      <c r="C612" s="103" t="s">
        <v>18</v>
      </c>
      <c r="D612" s="103" t="s">
        <v>18</v>
      </c>
      <c r="E612" s="103" t="s">
        <v>18</v>
      </c>
      <c r="F612" s="103" t="s">
        <v>18</v>
      </c>
      <c r="G612" s="103" t="s">
        <v>18</v>
      </c>
      <c r="H612" s="103" t="s">
        <v>18</v>
      </c>
      <c r="I612" s="103" t="s">
        <v>18</v>
      </c>
      <c r="J612" s="103" t="s">
        <v>18</v>
      </c>
      <c r="K612" s="103" t="s">
        <v>18</v>
      </c>
      <c r="L612" s="103" t="s">
        <v>18</v>
      </c>
      <c r="M612" s="103" t="s">
        <v>18</v>
      </c>
      <c r="N612" s="103" t="s">
        <v>18</v>
      </c>
      <c r="O612" s="103" t="s">
        <v>18</v>
      </c>
      <c r="P612" s="103" t="s">
        <v>18</v>
      </c>
      <c r="Q612" s="99">
        <v>583</v>
      </c>
    </row>
    <row r="613" spans="1:17" ht="12.75" customHeight="1" x14ac:dyDescent="0.2">
      <c r="A613" s="97">
        <v>584</v>
      </c>
      <c r="B613" s="31" t="s">
        <v>235</v>
      </c>
      <c r="C613" s="102">
        <f t="shared" ref="C613:L613" si="668">SUM(C617,C620,C623,C626)</f>
        <v>281.60000000000014</v>
      </c>
      <c r="D613" s="102">
        <f t="shared" si="668"/>
        <v>651.90000000000009</v>
      </c>
      <c r="E613" s="102">
        <f t="shared" si="668"/>
        <v>-74.400000000000006</v>
      </c>
      <c r="F613" s="102">
        <f t="shared" si="668"/>
        <v>-419.29999999999995</v>
      </c>
      <c r="G613" s="102">
        <f t="shared" si="668"/>
        <v>123.39999999999999</v>
      </c>
      <c r="H613" s="102">
        <f t="shared" si="668"/>
        <v>1371.8</v>
      </c>
      <c r="I613" s="102">
        <f t="shared" si="668"/>
        <v>143.4</v>
      </c>
      <c r="J613" s="102">
        <f t="shared" si="668"/>
        <v>602.39999999999986</v>
      </c>
      <c r="K613" s="102">
        <f t="shared" si="668"/>
        <v>743.80000000000007</v>
      </c>
      <c r="L613" s="102">
        <f t="shared" si="668"/>
        <v>-117.79999999999998</v>
      </c>
      <c r="M613" s="102">
        <f>SUM(M617,M620,M623,M626)</f>
        <v>919.2</v>
      </c>
      <c r="N613" s="102">
        <f>SUM(N617,N620,N623,N626)</f>
        <v>-460.5</v>
      </c>
      <c r="O613" s="102">
        <f>SUM(O617,O620,O623,O626)</f>
        <v>1424.1</v>
      </c>
      <c r="P613" s="102">
        <f>SUM(P617,P620,P623,P626)</f>
        <v>-44.400000000000006</v>
      </c>
      <c r="Q613" s="99">
        <v>584</v>
      </c>
    </row>
    <row r="614" spans="1:17" ht="12.75" customHeight="1" x14ac:dyDescent="0.2">
      <c r="A614" s="97">
        <v>585</v>
      </c>
      <c r="B614" s="32" t="s">
        <v>236</v>
      </c>
      <c r="C614" s="101">
        <f t="shared" ref="C614:P614" si="669">SUM(C615,C616)</f>
        <v>0</v>
      </c>
      <c r="D614" s="101">
        <f t="shared" si="669"/>
        <v>0</v>
      </c>
      <c r="E614" s="101">
        <f t="shared" si="669"/>
        <v>0</v>
      </c>
      <c r="F614" s="101">
        <f t="shared" si="669"/>
        <v>0</v>
      </c>
      <c r="G614" s="101">
        <f t="shared" si="669"/>
        <v>0</v>
      </c>
      <c r="H614" s="101">
        <f t="shared" si="669"/>
        <v>0</v>
      </c>
      <c r="I614" s="101">
        <f t="shared" si="669"/>
        <v>0</v>
      </c>
      <c r="J614" s="101">
        <f t="shared" si="669"/>
        <v>0</v>
      </c>
      <c r="K614" s="101">
        <f t="shared" si="669"/>
        <v>0</v>
      </c>
      <c r="L614" s="101">
        <f t="shared" si="669"/>
        <v>0</v>
      </c>
      <c r="M614" s="101">
        <f t="shared" si="669"/>
        <v>0</v>
      </c>
      <c r="N614" s="101">
        <f t="shared" si="669"/>
        <v>0</v>
      </c>
      <c r="O614" s="101">
        <f t="shared" si="669"/>
        <v>0</v>
      </c>
      <c r="P614" s="101">
        <f t="shared" si="669"/>
        <v>0</v>
      </c>
      <c r="Q614" s="99">
        <v>585</v>
      </c>
    </row>
    <row r="615" spans="1:17" ht="12.75" customHeight="1" x14ac:dyDescent="0.2">
      <c r="A615" s="97">
        <v>586</v>
      </c>
      <c r="B615" s="35" t="s">
        <v>208</v>
      </c>
      <c r="C615" s="103" t="s">
        <v>18</v>
      </c>
      <c r="D615" s="103" t="s">
        <v>18</v>
      </c>
      <c r="E615" s="103" t="s">
        <v>18</v>
      </c>
      <c r="F615" s="103" t="s">
        <v>18</v>
      </c>
      <c r="G615" s="103" t="s">
        <v>18</v>
      </c>
      <c r="H615" s="103" t="s">
        <v>18</v>
      </c>
      <c r="I615" s="103" t="s">
        <v>18</v>
      </c>
      <c r="J615" s="103" t="s">
        <v>18</v>
      </c>
      <c r="K615" s="103" t="s">
        <v>18</v>
      </c>
      <c r="L615" s="103" t="s">
        <v>18</v>
      </c>
      <c r="M615" s="103" t="s">
        <v>18</v>
      </c>
      <c r="N615" s="103" t="s">
        <v>18</v>
      </c>
      <c r="O615" s="103" t="s">
        <v>18</v>
      </c>
      <c r="P615" s="103" t="s">
        <v>18</v>
      </c>
      <c r="Q615" s="99">
        <v>586</v>
      </c>
    </row>
    <row r="616" spans="1:17" ht="12.75" customHeight="1" x14ac:dyDescent="0.2">
      <c r="A616" s="97">
        <v>587</v>
      </c>
      <c r="B616" s="35" t="s">
        <v>209</v>
      </c>
      <c r="C616" s="103" t="s">
        <v>18</v>
      </c>
      <c r="D616" s="103" t="s">
        <v>18</v>
      </c>
      <c r="E616" s="103" t="s">
        <v>18</v>
      </c>
      <c r="F616" s="103" t="s">
        <v>18</v>
      </c>
      <c r="G616" s="103" t="s">
        <v>18</v>
      </c>
      <c r="H616" s="103" t="s">
        <v>18</v>
      </c>
      <c r="I616" s="103" t="s">
        <v>18</v>
      </c>
      <c r="J616" s="103" t="s">
        <v>18</v>
      </c>
      <c r="K616" s="103" t="s">
        <v>18</v>
      </c>
      <c r="L616" s="103" t="s">
        <v>18</v>
      </c>
      <c r="M616" s="103" t="s">
        <v>18</v>
      </c>
      <c r="N616" s="103" t="s">
        <v>18</v>
      </c>
      <c r="O616" s="103" t="s">
        <v>18</v>
      </c>
      <c r="P616" s="103" t="s">
        <v>18</v>
      </c>
      <c r="Q616" s="99">
        <v>587</v>
      </c>
    </row>
    <row r="617" spans="1:17" ht="12.75" customHeight="1" x14ac:dyDescent="0.2">
      <c r="A617" s="97">
        <v>588</v>
      </c>
      <c r="B617" s="32" t="s">
        <v>237</v>
      </c>
      <c r="C617" s="101">
        <f t="shared" ref="C617:P617" si="670">SUM(C618,C619)</f>
        <v>0</v>
      </c>
      <c r="D617" s="101">
        <f t="shared" si="670"/>
        <v>0</v>
      </c>
      <c r="E617" s="101">
        <f t="shared" si="670"/>
        <v>0</v>
      </c>
      <c r="F617" s="101">
        <f t="shared" si="670"/>
        <v>0</v>
      </c>
      <c r="G617" s="101">
        <f t="shared" si="670"/>
        <v>0</v>
      </c>
      <c r="H617" s="101">
        <f t="shared" si="670"/>
        <v>0</v>
      </c>
      <c r="I617" s="101">
        <f t="shared" si="670"/>
        <v>0</v>
      </c>
      <c r="J617" s="101">
        <f t="shared" si="670"/>
        <v>0</v>
      </c>
      <c r="K617" s="101">
        <f t="shared" si="670"/>
        <v>0</v>
      </c>
      <c r="L617" s="101">
        <f t="shared" si="670"/>
        <v>0</v>
      </c>
      <c r="M617" s="101">
        <f t="shared" si="670"/>
        <v>0</v>
      </c>
      <c r="N617" s="101">
        <f t="shared" si="670"/>
        <v>0</v>
      </c>
      <c r="O617" s="101">
        <f t="shared" si="670"/>
        <v>0</v>
      </c>
      <c r="P617" s="101">
        <f t="shared" si="670"/>
        <v>0</v>
      </c>
      <c r="Q617" s="99">
        <v>588</v>
      </c>
    </row>
    <row r="618" spans="1:17" ht="12.75" customHeight="1" x14ac:dyDescent="0.2">
      <c r="A618" s="97">
        <v>589</v>
      </c>
      <c r="B618" s="35" t="s">
        <v>238</v>
      </c>
      <c r="C618" s="101">
        <f t="shared" ref="C618:C619" si="671">SUM(D618,E618,F618,G618)</f>
        <v>0</v>
      </c>
      <c r="D618" s="101">
        <v>0</v>
      </c>
      <c r="E618" s="101">
        <v>0</v>
      </c>
      <c r="F618" s="101">
        <v>0</v>
      </c>
      <c r="G618" s="101">
        <v>0</v>
      </c>
      <c r="H618" s="101">
        <f t="shared" ref="H618:H619" si="672">SUM(I618,J618,K618,L618)</f>
        <v>0</v>
      </c>
      <c r="I618" s="101">
        <v>0</v>
      </c>
      <c r="J618" s="101">
        <v>0</v>
      </c>
      <c r="K618" s="101">
        <v>0</v>
      </c>
      <c r="L618" s="101">
        <v>0</v>
      </c>
      <c r="M618" s="101">
        <f>SUM(N618,O618,P618)</f>
        <v>0</v>
      </c>
      <c r="N618" s="101">
        <v>0</v>
      </c>
      <c r="O618" s="101">
        <v>0</v>
      </c>
      <c r="P618" s="101">
        <v>0</v>
      </c>
      <c r="Q618" s="99">
        <v>589</v>
      </c>
    </row>
    <row r="619" spans="1:17" ht="12.75" customHeight="1" x14ac:dyDescent="0.2">
      <c r="A619" s="97">
        <v>590</v>
      </c>
      <c r="B619" s="35" t="s">
        <v>239</v>
      </c>
      <c r="C619" s="101">
        <f t="shared" si="671"/>
        <v>0</v>
      </c>
      <c r="D619" s="101">
        <v>0</v>
      </c>
      <c r="E619" s="101">
        <v>0</v>
      </c>
      <c r="F619" s="101">
        <v>0</v>
      </c>
      <c r="G619" s="101">
        <v>0</v>
      </c>
      <c r="H619" s="101">
        <f t="shared" si="672"/>
        <v>0</v>
      </c>
      <c r="I619" s="101">
        <v>0</v>
      </c>
      <c r="J619" s="101">
        <v>0</v>
      </c>
      <c r="K619" s="101">
        <v>0</v>
      </c>
      <c r="L619" s="101">
        <v>0</v>
      </c>
      <c r="M619" s="101">
        <f>SUM(N619,O619,P619)</f>
        <v>0</v>
      </c>
      <c r="N619" s="101">
        <v>0</v>
      </c>
      <c r="O619" s="101">
        <v>0</v>
      </c>
      <c r="P619" s="101">
        <v>0</v>
      </c>
      <c r="Q619" s="99">
        <v>590</v>
      </c>
    </row>
    <row r="620" spans="1:17" ht="12.75" customHeight="1" x14ac:dyDescent="0.2">
      <c r="A620" s="97">
        <v>591</v>
      </c>
      <c r="B620" s="32" t="s">
        <v>240</v>
      </c>
      <c r="C620" s="101">
        <f t="shared" ref="C620:P620" si="673">SUM(C621,C622)</f>
        <v>-718.39999999999986</v>
      </c>
      <c r="D620" s="101">
        <f t="shared" si="673"/>
        <v>-348.09999999999997</v>
      </c>
      <c r="E620" s="101">
        <f t="shared" si="673"/>
        <v>-74.400000000000006</v>
      </c>
      <c r="F620" s="101">
        <f t="shared" si="673"/>
        <v>-419.29999999999995</v>
      </c>
      <c r="G620" s="101">
        <f t="shared" si="673"/>
        <v>123.39999999999999</v>
      </c>
      <c r="H620" s="101">
        <f t="shared" si="673"/>
        <v>325.20000000000005</v>
      </c>
      <c r="I620" s="101">
        <f t="shared" si="673"/>
        <v>143.4</v>
      </c>
      <c r="J620" s="101">
        <f t="shared" si="673"/>
        <v>-444.2</v>
      </c>
      <c r="K620" s="101">
        <f t="shared" si="673"/>
        <v>743.80000000000007</v>
      </c>
      <c r="L620" s="101">
        <f t="shared" si="673"/>
        <v>-117.79999999999998</v>
      </c>
      <c r="M620" s="101">
        <f t="shared" si="673"/>
        <v>-280.8</v>
      </c>
      <c r="N620" s="101">
        <f t="shared" si="673"/>
        <v>-460.5</v>
      </c>
      <c r="O620" s="101">
        <f t="shared" si="673"/>
        <v>224.1</v>
      </c>
      <c r="P620" s="101">
        <f t="shared" si="673"/>
        <v>-44.400000000000006</v>
      </c>
      <c r="Q620" s="99">
        <v>591</v>
      </c>
    </row>
    <row r="621" spans="1:17" ht="12.75" customHeight="1" x14ac:dyDescent="0.2">
      <c r="A621" s="97">
        <v>592</v>
      </c>
      <c r="B621" s="35" t="s">
        <v>241</v>
      </c>
      <c r="C621" s="101">
        <f t="shared" ref="C621:C622" si="674">SUM(D621,E621,F621,G621)</f>
        <v>-207.2</v>
      </c>
      <c r="D621" s="101">
        <v>-79.699999999999989</v>
      </c>
      <c r="E621" s="101">
        <v>-40.199999999999996</v>
      </c>
      <c r="F621" s="101">
        <v>-48.5</v>
      </c>
      <c r="G621" s="101">
        <v>-38.799999999999997</v>
      </c>
      <c r="H621" s="101">
        <f t="shared" ref="H621:H622" si="675">SUM(I621,J621,K621,L621)</f>
        <v>-166.10000000000002</v>
      </c>
      <c r="I621" s="101">
        <v>-59.000000000000007</v>
      </c>
      <c r="J621" s="101">
        <v>-12.7</v>
      </c>
      <c r="K621" s="101">
        <v>69.099999999999994</v>
      </c>
      <c r="L621" s="101">
        <v>-163.5</v>
      </c>
      <c r="M621" s="101">
        <f t="shared" ref="M621:M622" si="676">SUM(N621,O621,P621)</f>
        <v>-72.800000000000011</v>
      </c>
      <c r="N621" s="101">
        <v>-67</v>
      </c>
      <c r="O621" s="101">
        <v>-75.900000000000006</v>
      </c>
      <c r="P621" s="101">
        <v>70.099999999999994</v>
      </c>
      <c r="Q621" s="99">
        <v>592</v>
      </c>
    </row>
    <row r="622" spans="1:17" ht="12.75" customHeight="1" x14ac:dyDescent="0.2">
      <c r="A622" s="97">
        <v>593</v>
      </c>
      <c r="B622" s="35" t="s">
        <v>242</v>
      </c>
      <c r="C622" s="101">
        <f t="shared" si="674"/>
        <v>-511.19999999999987</v>
      </c>
      <c r="D622" s="101">
        <v>-268.39999999999998</v>
      </c>
      <c r="E622" s="101">
        <v>-34.200000000000003</v>
      </c>
      <c r="F622" s="101">
        <v>-370.79999999999995</v>
      </c>
      <c r="G622" s="101">
        <v>162.19999999999999</v>
      </c>
      <c r="H622" s="101">
        <f t="shared" si="675"/>
        <v>491.30000000000007</v>
      </c>
      <c r="I622" s="101">
        <v>202.4</v>
      </c>
      <c r="J622" s="101">
        <v>-431.5</v>
      </c>
      <c r="K622" s="101">
        <v>674.7</v>
      </c>
      <c r="L622" s="101">
        <v>45.700000000000017</v>
      </c>
      <c r="M622" s="101">
        <f t="shared" si="676"/>
        <v>-208</v>
      </c>
      <c r="N622" s="101">
        <v>-393.5</v>
      </c>
      <c r="O622" s="101">
        <v>300</v>
      </c>
      <c r="P622" s="101">
        <v>-114.5</v>
      </c>
      <c r="Q622" s="99">
        <v>593</v>
      </c>
    </row>
    <row r="623" spans="1:17" ht="12.75" customHeight="1" x14ac:dyDescent="0.2">
      <c r="A623" s="97">
        <v>594</v>
      </c>
      <c r="B623" s="32" t="s">
        <v>243</v>
      </c>
      <c r="C623" s="101">
        <f t="shared" ref="C623:P623" si="677">SUM(C624,C625)</f>
        <v>1000</v>
      </c>
      <c r="D623" s="101">
        <f t="shared" si="677"/>
        <v>1000</v>
      </c>
      <c r="E623" s="101">
        <f t="shared" si="677"/>
        <v>0</v>
      </c>
      <c r="F623" s="101">
        <f t="shared" si="677"/>
        <v>0</v>
      </c>
      <c r="G623" s="101">
        <f t="shared" si="677"/>
        <v>0</v>
      </c>
      <c r="H623" s="101">
        <f t="shared" si="677"/>
        <v>1046.5999999999999</v>
      </c>
      <c r="I623" s="101">
        <f t="shared" si="677"/>
        <v>0</v>
      </c>
      <c r="J623" s="101">
        <f t="shared" si="677"/>
        <v>1046.5999999999999</v>
      </c>
      <c r="K623" s="101">
        <f t="shared" si="677"/>
        <v>0</v>
      </c>
      <c r="L623" s="101">
        <f t="shared" si="677"/>
        <v>0</v>
      </c>
      <c r="M623" s="101">
        <f t="shared" si="677"/>
        <v>1200</v>
      </c>
      <c r="N623" s="101">
        <f t="shared" si="677"/>
        <v>0</v>
      </c>
      <c r="O623" s="101">
        <f t="shared" si="677"/>
        <v>1200</v>
      </c>
      <c r="P623" s="101">
        <f t="shared" si="677"/>
        <v>0</v>
      </c>
      <c r="Q623" s="99">
        <v>594</v>
      </c>
    </row>
    <row r="624" spans="1:17" ht="12.75" customHeight="1" x14ac:dyDescent="0.2">
      <c r="A624" s="97">
        <v>595</v>
      </c>
      <c r="B624" s="35" t="s">
        <v>244</v>
      </c>
      <c r="C624" s="101">
        <f t="shared" ref="C624:C625" si="678">SUM(D624,E624,F624,G624)</f>
        <v>0</v>
      </c>
      <c r="D624" s="101">
        <v>0</v>
      </c>
      <c r="E624" s="101">
        <v>0</v>
      </c>
      <c r="F624" s="101">
        <v>0</v>
      </c>
      <c r="G624" s="101">
        <v>0</v>
      </c>
      <c r="H624" s="101">
        <f t="shared" ref="H624:H625" si="679">SUM(I624,J624,K624,L624)</f>
        <v>0</v>
      </c>
      <c r="I624" s="101">
        <v>0</v>
      </c>
      <c r="J624" s="101">
        <v>0</v>
      </c>
      <c r="K624" s="101">
        <v>0</v>
      </c>
      <c r="L624" s="101">
        <v>0</v>
      </c>
      <c r="M624" s="101">
        <f t="shared" ref="M624:M625" si="680">SUM(N624,O624,P624)</f>
        <v>0</v>
      </c>
      <c r="N624" s="101">
        <v>0</v>
      </c>
      <c r="O624" s="101">
        <v>0</v>
      </c>
      <c r="P624" s="101">
        <v>0</v>
      </c>
      <c r="Q624" s="99">
        <v>595</v>
      </c>
    </row>
    <row r="625" spans="1:17" ht="12.75" customHeight="1" x14ac:dyDescent="0.2">
      <c r="A625" s="97">
        <v>596</v>
      </c>
      <c r="B625" s="35" t="s">
        <v>245</v>
      </c>
      <c r="C625" s="101">
        <f t="shared" si="678"/>
        <v>1000</v>
      </c>
      <c r="D625" s="101">
        <v>1000</v>
      </c>
      <c r="E625" s="101">
        <v>0</v>
      </c>
      <c r="F625" s="101">
        <v>0</v>
      </c>
      <c r="G625" s="101">
        <v>0</v>
      </c>
      <c r="H625" s="101">
        <f t="shared" si="679"/>
        <v>1046.5999999999999</v>
      </c>
      <c r="I625" s="101">
        <v>0</v>
      </c>
      <c r="J625" s="101">
        <v>1046.5999999999999</v>
      </c>
      <c r="K625" s="101">
        <v>0</v>
      </c>
      <c r="L625" s="101">
        <v>0</v>
      </c>
      <c r="M625" s="101">
        <f t="shared" si="680"/>
        <v>1200</v>
      </c>
      <c r="N625" s="101">
        <v>0</v>
      </c>
      <c r="O625" s="101">
        <v>1200</v>
      </c>
      <c r="P625" s="101">
        <v>0</v>
      </c>
      <c r="Q625" s="99">
        <v>596</v>
      </c>
    </row>
    <row r="626" spans="1:17" ht="12.75" customHeight="1" x14ac:dyDescent="0.2">
      <c r="A626" s="97">
        <v>597</v>
      </c>
      <c r="B626" s="32" t="s">
        <v>246</v>
      </c>
      <c r="C626" s="101">
        <f t="shared" ref="C626:P626" si="681">SUM(C627,C628)</f>
        <v>0</v>
      </c>
      <c r="D626" s="101">
        <f t="shared" si="681"/>
        <v>0</v>
      </c>
      <c r="E626" s="101">
        <f t="shared" si="681"/>
        <v>0</v>
      </c>
      <c r="F626" s="101">
        <f t="shared" si="681"/>
        <v>0</v>
      </c>
      <c r="G626" s="101">
        <f t="shared" si="681"/>
        <v>0</v>
      </c>
      <c r="H626" s="101">
        <f t="shared" si="681"/>
        <v>0</v>
      </c>
      <c r="I626" s="101">
        <f t="shared" si="681"/>
        <v>0</v>
      </c>
      <c r="J626" s="101">
        <f t="shared" si="681"/>
        <v>0</v>
      </c>
      <c r="K626" s="101">
        <f t="shared" si="681"/>
        <v>0</v>
      </c>
      <c r="L626" s="101">
        <f t="shared" si="681"/>
        <v>0</v>
      </c>
      <c r="M626" s="101">
        <f t="shared" si="681"/>
        <v>0</v>
      </c>
      <c r="N626" s="101">
        <f t="shared" si="681"/>
        <v>0</v>
      </c>
      <c r="O626" s="101">
        <f t="shared" si="681"/>
        <v>0</v>
      </c>
      <c r="P626" s="101">
        <f t="shared" si="681"/>
        <v>0</v>
      </c>
      <c r="Q626" s="99">
        <v>597</v>
      </c>
    </row>
    <row r="627" spans="1:17" ht="12.75" customHeight="1" x14ac:dyDescent="0.2">
      <c r="A627" s="97">
        <v>598</v>
      </c>
      <c r="B627" s="35" t="s">
        <v>247</v>
      </c>
      <c r="C627" s="101">
        <f t="shared" ref="C627:P628" si="682">SUM(C630,C633)</f>
        <v>0</v>
      </c>
      <c r="D627" s="101">
        <f t="shared" si="682"/>
        <v>0</v>
      </c>
      <c r="E627" s="101">
        <f t="shared" si="682"/>
        <v>0</v>
      </c>
      <c r="F627" s="101">
        <f t="shared" si="682"/>
        <v>0</v>
      </c>
      <c r="G627" s="101">
        <f t="shared" si="682"/>
        <v>0</v>
      </c>
      <c r="H627" s="101">
        <f t="shared" si="682"/>
        <v>0</v>
      </c>
      <c r="I627" s="101">
        <f t="shared" si="682"/>
        <v>0</v>
      </c>
      <c r="J627" s="101">
        <f t="shared" si="682"/>
        <v>0</v>
      </c>
      <c r="K627" s="101">
        <f t="shared" si="682"/>
        <v>0</v>
      </c>
      <c r="L627" s="101">
        <f t="shared" si="682"/>
        <v>0</v>
      </c>
      <c r="M627" s="101">
        <f t="shared" si="682"/>
        <v>0</v>
      </c>
      <c r="N627" s="101">
        <f t="shared" si="682"/>
        <v>0</v>
      </c>
      <c r="O627" s="101">
        <f t="shared" si="682"/>
        <v>0</v>
      </c>
      <c r="P627" s="101">
        <f t="shared" si="682"/>
        <v>0</v>
      </c>
      <c r="Q627" s="99">
        <v>598</v>
      </c>
    </row>
    <row r="628" spans="1:17" ht="12.75" customHeight="1" x14ac:dyDescent="0.2">
      <c r="A628" s="97">
        <v>599</v>
      </c>
      <c r="B628" s="35" t="s">
        <v>248</v>
      </c>
      <c r="C628" s="101">
        <f t="shared" si="682"/>
        <v>0</v>
      </c>
      <c r="D628" s="101">
        <f t="shared" si="682"/>
        <v>0</v>
      </c>
      <c r="E628" s="101">
        <f t="shared" si="682"/>
        <v>0</v>
      </c>
      <c r="F628" s="101">
        <f t="shared" si="682"/>
        <v>0</v>
      </c>
      <c r="G628" s="101">
        <f t="shared" si="682"/>
        <v>0</v>
      </c>
      <c r="H628" s="101">
        <f t="shared" si="682"/>
        <v>0</v>
      </c>
      <c r="I628" s="101">
        <f t="shared" si="682"/>
        <v>0</v>
      </c>
      <c r="J628" s="101">
        <f t="shared" si="682"/>
        <v>0</v>
      </c>
      <c r="K628" s="101">
        <f t="shared" si="682"/>
        <v>0</v>
      </c>
      <c r="L628" s="101">
        <f t="shared" si="682"/>
        <v>0</v>
      </c>
      <c r="M628" s="101">
        <f t="shared" si="682"/>
        <v>0</v>
      </c>
      <c r="N628" s="101">
        <f t="shared" si="682"/>
        <v>0</v>
      </c>
      <c r="O628" s="101">
        <f t="shared" si="682"/>
        <v>0</v>
      </c>
      <c r="P628" s="101">
        <f t="shared" si="682"/>
        <v>0</v>
      </c>
      <c r="Q628" s="99">
        <v>599</v>
      </c>
    </row>
    <row r="629" spans="1:17" ht="12.75" customHeight="1" x14ac:dyDescent="0.2">
      <c r="A629" s="97">
        <v>600</v>
      </c>
      <c r="B629" s="33" t="s">
        <v>222</v>
      </c>
      <c r="C629" s="101">
        <f t="shared" ref="C629:P629" si="683">SUM(C630,C631)</f>
        <v>0</v>
      </c>
      <c r="D629" s="101">
        <f t="shared" si="683"/>
        <v>0</v>
      </c>
      <c r="E629" s="101">
        <f t="shared" si="683"/>
        <v>0</v>
      </c>
      <c r="F629" s="101">
        <f t="shared" si="683"/>
        <v>0</v>
      </c>
      <c r="G629" s="101">
        <f t="shared" si="683"/>
        <v>0</v>
      </c>
      <c r="H629" s="101">
        <f t="shared" si="683"/>
        <v>0</v>
      </c>
      <c r="I629" s="101">
        <f t="shared" si="683"/>
        <v>0</v>
      </c>
      <c r="J629" s="101">
        <f t="shared" si="683"/>
        <v>0</v>
      </c>
      <c r="K629" s="101">
        <f t="shared" si="683"/>
        <v>0</v>
      </c>
      <c r="L629" s="101">
        <f t="shared" si="683"/>
        <v>0</v>
      </c>
      <c r="M629" s="101">
        <f t="shared" si="683"/>
        <v>0</v>
      </c>
      <c r="N629" s="101">
        <f t="shared" si="683"/>
        <v>0</v>
      </c>
      <c r="O629" s="101">
        <f t="shared" si="683"/>
        <v>0</v>
      </c>
      <c r="P629" s="101">
        <f t="shared" si="683"/>
        <v>0</v>
      </c>
      <c r="Q629" s="99">
        <v>600</v>
      </c>
    </row>
    <row r="630" spans="1:17" ht="12.75" customHeight="1" x14ac:dyDescent="0.2">
      <c r="A630" s="97">
        <v>601</v>
      </c>
      <c r="B630" s="36" t="s">
        <v>249</v>
      </c>
      <c r="C630" s="101">
        <f t="shared" ref="C630:C631" si="684">SUM(D630,E630,F630,G630)</f>
        <v>0</v>
      </c>
      <c r="D630" s="101">
        <v>0</v>
      </c>
      <c r="E630" s="101">
        <v>0</v>
      </c>
      <c r="F630" s="101">
        <v>0</v>
      </c>
      <c r="G630" s="101">
        <v>0</v>
      </c>
      <c r="H630" s="101">
        <f t="shared" ref="H630:H631" si="685">SUM(I630,J630,K630,L630)</f>
        <v>0</v>
      </c>
      <c r="I630" s="101">
        <v>0</v>
      </c>
      <c r="J630" s="101">
        <v>0</v>
      </c>
      <c r="K630" s="101">
        <v>0</v>
      </c>
      <c r="L630" s="101">
        <v>0</v>
      </c>
      <c r="M630" s="101">
        <f t="shared" ref="M630:M631" si="686">SUM(N630,O630,P630)</f>
        <v>0</v>
      </c>
      <c r="N630" s="101">
        <v>0</v>
      </c>
      <c r="O630" s="101">
        <v>0</v>
      </c>
      <c r="P630" s="101">
        <v>0</v>
      </c>
      <c r="Q630" s="99">
        <v>601</v>
      </c>
    </row>
    <row r="631" spans="1:17" ht="12.75" customHeight="1" x14ac:dyDescent="0.2">
      <c r="A631" s="97">
        <v>602</v>
      </c>
      <c r="B631" s="36" t="s">
        <v>224</v>
      </c>
      <c r="C631" s="101">
        <f t="shared" si="684"/>
        <v>0</v>
      </c>
      <c r="D631" s="101">
        <v>0</v>
      </c>
      <c r="E631" s="101">
        <v>0</v>
      </c>
      <c r="F631" s="101">
        <v>0</v>
      </c>
      <c r="G631" s="101">
        <v>0</v>
      </c>
      <c r="H631" s="101">
        <f t="shared" si="685"/>
        <v>0</v>
      </c>
      <c r="I631" s="101">
        <v>0</v>
      </c>
      <c r="J631" s="101">
        <v>0</v>
      </c>
      <c r="K631" s="101">
        <v>0</v>
      </c>
      <c r="L631" s="101">
        <v>0</v>
      </c>
      <c r="M631" s="101">
        <f t="shared" si="686"/>
        <v>0</v>
      </c>
      <c r="N631" s="101">
        <v>0</v>
      </c>
      <c r="O631" s="101">
        <v>0</v>
      </c>
      <c r="P631" s="101">
        <v>0</v>
      </c>
      <c r="Q631" s="99">
        <v>602</v>
      </c>
    </row>
    <row r="632" spans="1:17" ht="12.75" customHeight="1" x14ac:dyDescent="0.2">
      <c r="A632" s="97">
        <v>603</v>
      </c>
      <c r="B632" s="33" t="s">
        <v>250</v>
      </c>
      <c r="C632" s="101">
        <f t="shared" ref="C632:P632" si="687">SUM(C633,C634)</f>
        <v>0</v>
      </c>
      <c r="D632" s="101">
        <f t="shared" si="687"/>
        <v>0</v>
      </c>
      <c r="E632" s="101">
        <f t="shared" si="687"/>
        <v>0</v>
      </c>
      <c r="F632" s="101">
        <f t="shared" si="687"/>
        <v>0</v>
      </c>
      <c r="G632" s="101">
        <f t="shared" si="687"/>
        <v>0</v>
      </c>
      <c r="H632" s="101">
        <f t="shared" si="687"/>
        <v>0</v>
      </c>
      <c r="I632" s="101">
        <f t="shared" si="687"/>
        <v>0</v>
      </c>
      <c r="J632" s="101">
        <f t="shared" si="687"/>
        <v>0</v>
      </c>
      <c r="K632" s="101">
        <f t="shared" si="687"/>
        <v>0</v>
      </c>
      <c r="L632" s="101">
        <f t="shared" si="687"/>
        <v>0</v>
      </c>
      <c r="M632" s="101">
        <f t="shared" si="687"/>
        <v>0</v>
      </c>
      <c r="N632" s="101">
        <f t="shared" si="687"/>
        <v>0</v>
      </c>
      <c r="O632" s="101">
        <f t="shared" si="687"/>
        <v>0</v>
      </c>
      <c r="P632" s="101">
        <f t="shared" si="687"/>
        <v>0</v>
      </c>
      <c r="Q632" s="99">
        <v>603</v>
      </c>
    </row>
    <row r="633" spans="1:17" ht="12.75" customHeight="1" x14ac:dyDescent="0.2">
      <c r="A633" s="97">
        <v>604</v>
      </c>
      <c r="B633" s="36" t="s">
        <v>226</v>
      </c>
      <c r="C633" s="103" t="s">
        <v>18</v>
      </c>
      <c r="D633" s="103" t="s">
        <v>18</v>
      </c>
      <c r="E633" s="103" t="s">
        <v>18</v>
      </c>
      <c r="F633" s="103" t="s">
        <v>18</v>
      </c>
      <c r="G633" s="103" t="s">
        <v>18</v>
      </c>
      <c r="H633" s="103" t="s">
        <v>18</v>
      </c>
      <c r="I633" s="103" t="s">
        <v>18</v>
      </c>
      <c r="J633" s="103" t="s">
        <v>18</v>
      </c>
      <c r="K633" s="103" t="s">
        <v>18</v>
      </c>
      <c r="L633" s="103" t="s">
        <v>18</v>
      </c>
      <c r="M633" s="103" t="s">
        <v>18</v>
      </c>
      <c r="N633" s="103" t="s">
        <v>18</v>
      </c>
      <c r="O633" s="103" t="s">
        <v>18</v>
      </c>
      <c r="P633" s="103" t="s">
        <v>18</v>
      </c>
      <c r="Q633" s="99">
        <v>604</v>
      </c>
    </row>
    <row r="634" spans="1:17" ht="12.75" customHeight="1" x14ac:dyDescent="0.2">
      <c r="A634" s="97">
        <v>605</v>
      </c>
      <c r="B634" s="36" t="s">
        <v>251</v>
      </c>
      <c r="C634" s="103" t="s">
        <v>18</v>
      </c>
      <c r="D634" s="103" t="s">
        <v>18</v>
      </c>
      <c r="E634" s="103" t="s">
        <v>18</v>
      </c>
      <c r="F634" s="103" t="s">
        <v>18</v>
      </c>
      <c r="G634" s="103" t="s">
        <v>18</v>
      </c>
      <c r="H634" s="103" t="s">
        <v>18</v>
      </c>
      <c r="I634" s="103" t="s">
        <v>18</v>
      </c>
      <c r="J634" s="103" t="s">
        <v>18</v>
      </c>
      <c r="K634" s="103" t="s">
        <v>18</v>
      </c>
      <c r="L634" s="103" t="s">
        <v>18</v>
      </c>
      <c r="M634" s="103" t="s">
        <v>18</v>
      </c>
      <c r="N634" s="103" t="s">
        <v>18</v>
      </c>
      <c r="O634" s="103" t="s">
        <v>18</v>
      </c>
      <c r="P634" s="103" t="s">
        <v>18</v>
      </c>
      <c r="Q634" s="99">
        <v>605</v>
      </c>
    </row>
    <row r="635" spans="1:17" ht="25.5" customHeight="1" x14ac:dyDescent="0.2">
      <c r="A635" s="97">
        <v>606</v>
      </c>
      <c r="B635" s="60" t="s">
        <v>464</v>
      </c>
      <c r="C635" s="100">
        <f t="shared" ref="C635" si="688">SUM(C636)-SUM(C648)</f>
        <v>-61.800000000000004</v>
      </c>
      <c r="D635" s="100">
        <f t="shared" ref="D635" si="689">SUM(D636)-SUM(D648)</f>
        <v>18.900000000000002</v>
      </c>
      <c r="E635" s="100">
        <f t="shared" ref="E635:P635" si="690">SUM(E636)-SUM(E648)</f>
        <v>9</v>
      </c>
      <c r="F635" s="100">
        <f t="shared" si="690"/>
        <v>-25.800000000000004</v>
      </c>
      <c r="G635" s="100">
        <f t="shared" si="690"/>
        <v>-63.900000000000006</v>
      </c>
      <c r="H635" s="100">
        <f t="shared" si="690"/>
        <v>14.7</v>
      </c>
      <c r="I635" s="100">
        <f t="shared" si="690"/>
        <v>-15.2</v>
      </c>
      <c r="J635" s="100">
        <f t="shared" si="690"/>
        <v>53.2</v>
      </c>
      <c r="K635" s="100">
        <f t="shared" si="690"/>
        <v>8</v>
      </c>
      <c r="L635" s="100">
        <f t="shared" si="690"/>
        <v>-31.300000000000004</v>
      </c>
      <c r="M635" s="100">
        <f t="shared" si="690"/>
        <v>3.4000000000000057</v>
      </c>
      <c r="N635" s="100">
        <f t="shared" si="690"/>
        <v>10.6</v>
      </c>
      <c r="O635" s="100">
        <f t="shared" si="690"/>
        <v>1.6000000000000032</v>
      </c>
      <c r="P635" s="100">
        <f t="shared" si="690"/>
        <v>-8.7999999999999972</v>
      </c>
      <c r="Q635" s="99">
        <v>606</v>
      </c>
    </row>
    <row r="636" spans="1:17" ht="12.75" customHeight="1" x14ac:dyDescent="0.2">
      <c r="A636" s="97">
        <v>607</v>
      </c>
      <c r="B636" s="20" t="s">
        <v>252</v>
      </c>
      <c r="C636" s="102">
        <f t="shared" ref="C636:P636" si="691">SUM(C638,C639,C640,C641)</f>
        <v>2.5999999999999988</v>
      </c>
      <c r="D636" s="102">
        <f t="shared" si="691"/>
        <v>26.3</v>
      </c>
      <c r="E636" s="102">
        <f t="shared" si="691"/>
        <v>12.6</v>
      </c>
      <c r="F636" s="102">
        <f t="shared" si="691"/>
        <v>-23.700000000000003</v>
      </c>
      <c r="G636" s="102">
        <f t="shared" si="691"/>
        <v>-12.600000000000001</v>
      </c>
      <c r="H636" s="102">
        <f t="shared" si="691"/>
        <v>-14.099999999999998</v>
      </c>
      <c r="I636" s="102">
        <f t="shared" si="691"/>
        <v>-20.7</v>
      </c>
      <c r="J636" s="102">
        <f t="shared" si="691"/>
        <v>5</v>
      </c>
      <c r="K636" s="102">
        <f t="shared" si="691"/>
        <v>8.1</v>
      </c>
      <c r="L636" s="102">
        <f t="shared" si="691"/>
        <v>-6.5</v>
      </c>
      <c r="M636" s="102">
        <f t="shared" si="691"/>
        <v>7.2000000000000028</v>
      </c>
      <c r="N636" s="102">
        <f t="shared" si="691"/>
        <v>14.1</v>
      </c>
      <c r="O636" s="102">
        <f t="shared" si="691"/>
        <v>9.9000000000000021</v>
      </c>
      <c r="P636" s="102">
        <f t="shared" si="691"/>
        <v>-16.799999999999997</v>
      </c>
      <c r="Q636" s="99">
        <v>607</v>
      </c>
    </row>
    <row r="637" spans="1:17" ht="12.75" customHeight="1" x14ac:dyDescent="0.2">
      <c r="A637" s="97">
        <v>608</v>
      </c>
      <c r="B637" s="37" t="s">
        <v>253</v>
      </c>
      <c r="C637" s="103" t="s">
        <v>18</v>
      </c>
      <c r="D637" s="103" t="s">
        <v>18</v>
      </c>
      <c r="E637" s="103" t="s">
        <v>18</v>
      </c>
      <c r="F637" s="103" t="s">
        <v>18</v>
      </c>
      <c r="G637" s="103" t="s">
        <v>18</v>
      </c>
      <c r="H637" s="103" t="s">
        <v>18</v>
      </c>
      <c r="I637" s="103" t="s">
        <v>18</v>
      </c>
      <c r="J637" s="103" t="s">
        <v>18</v>
      </c>
      <c r="K637" s="103" t="s">
        <v>18</v>
      </c>
      <c r="L637" s="103" t="s">
        <v>18</v>
      </c>
      <c r="M637" s="103" t="s">
        <v>18</v>
      </c>
      <c r="N637" s="103" t="s">
        <v>18</v>
      </c>
      <c r="O637" s="103" t="s">
        <v>18</v>
      </c>
      <c r="P637" s="103" t="s">
        <v>18</v>
      </c>
      <c r="Q637" s="99">
        <v>608</v>
      </c>
    </row>
    <row r="638" spans="1:17" ht="12.75" customHeight="1" x14ac:dyDescent="0.2">
      <c r="A638" s="97">
        <v>609</v>
      </c>
      <c r="B638" s="37" t="s">
        <v>254</v>
      </c>
      <c r="C638" s="101">
        <f t="shared" ref="C638:C640" si="692">SUM(D638,E638,F638,G638)</f>
        <v>0</v>
      </c>
      <c r="D638" s="101">
        <v>0</v>
      </c>
      <c r="E638" s="101">
        <v>0</v>
      </c>
      <c r="F638" s="101">
        <v>0</v>
      </c>
      <c r="G638" s="101">
        <v>0</v>
      </c>
      <c r="H638" s="101">
        <f t="shared" ref="H638:H640" si="693">SUM(I638,J638,K638,L638)</f>
        <v>0</v>
      </c>
      <c r="I638" s="101">
        <v>0</v>
      </c>
      <c r="J638" s="101">
        <v>0</v>
      </c>
      <c r="K638" s="101">
        <v>0</v>
      </c>
      <c r="L638" s="101">
        <v>0</v>
      </c>
      <c r="M638" s="101">
        <f>SUM(N638,O638,P638)</f>
        <v>0</v>
      </c>
      <c r="N638" s="101">
        <v>0</v>
      </c>
      <c r="O638" s="101">
        <v>0</v>
      </c>
      <c r="P638" s="101">
        <v>0</v>
      </c>
      <c r="Q638" s="99">
        <v>609</v>
      </c>
    </row>
    <row r="639" spans="1:17" ht="12.75" customHeight="1" x14ac:dyDescent="0.2">
      <c r="A639" s="97">
        <v>610</v>
      </c>
      <c r="B639" s="37" t="s">
        <v>255</v>
      </c>
      <c r="C639" s="101">
        <f t="shared" si="692"/>
        <v>-3</v>
      </c>
      <c r="D639" s="101">
        <v>27.2</v>
      </c>
      <c r="E639" s="101">
        <v>7.5</v>
      </c>
      <c r="F639" s="101">
        <v>-19.3</v>
      </c>
      <c r="G639" s="101">
        <v>-18.400000000000002</v>
      </c>
      <c r="H639" s="101">
        <f t="shared" si="693"/>
        <v>-8.2999999999999972</v>
      </c>
      <c r="I639" s="101">
        <v>-14.399999999999999</v>
      </c>
      <c r="J639" s="101">
        <v>5.5</v>
      </c>
      <c r="K639" s="101">
        <v>0.8</v>
      </c>
      <c r="L639" s="101">
        <v>-0.1999999999999999</v>
      </c>
      <c r="M639" s="101">
        <f>SUM(N639,O639,P639)</f>
        <v>-9.9999999999997868E-2</v>
      </c>
      <c r="N639" s="101">
        <v>13.5</v>
      </c>
      <c r="O639" s="101">
        <v>-1.8999999999999986</v>
      </c>
      <c r="P639" s="101">
        <v>-11.7</v>
      </c>
      <c r="Q639" s="99">
        <v>610</v>
      </c>
    </row>
    <row r="640" spans="1:17" ht="12.75" customHeight="1" x14ac:dyDescent="0.2">
      <c r="A640" s="97">
        <v>611</v>
      </c>
      <c r="B640" s="37" t="s">
        <v>256</v>
      </c>
      <c r="C640" s="101">
        <f t="shared" si="692"/>
        <v>5.5999999999999988</v>
      </c>
      <c r="D640" s="101">
        <v>-0.9</v>
      </c>
      <c r="E640" s="101">
        <v>5.0999999999999996</v>
      </c>
      <c r="F640" s="101">
        <v>-4.4000000000000004</v>
      </c>
      <c r="G640" s="101">
        <v>5.8</v>
      </c>
      <c r="H640" s="101">
        <f t="shared" si="693"/>
        <v>-5.8</v>
      </c>
      <c r="I640" s="101">
        <v>-6.3</v>
      </c>
      <c r="J640" s="101">
        <v>-0.5</v>
      </c>
      <c r="K640" s="101">
        <v>7.3</v>
      </c>
      <c r="L640" s="101">
        <v>-6.3</v>
      </c>
      <c r="M640" s="101">
        <f>SUM(N640,O640,P640)</f>
        <v>7.3000000000000007</v>
      </c>
      <c r="N640" s="101">
        <v>0.6</v>
      </c>
      <c r="O640" s="101">
        <v>11.8</v>
      </c>
      <c r="P640" s="101">
        <v>-5.0999999999999996</v>
      </c>
      <c r="Q640" s="99">
        <v>611</v>
      </c>
    </row>
    <row r="641" spans="1:17" ht="12.75" customHeight="1" x14ac:dyDescent="0.2">
      <c r="A641" s="97">
        <v>612</v>
      </c>
      <c r="B641" s="37" t="s">
        <v>257</v>
      </c>
      <c r="C641" s="101">
        <f t="shared" ref="C641:P641" si="694">SUM(C642,C643)</f>
        <v>0</v>
      </c>
      <c r="D641" s="101">
        <f t="shared" si="694"/>
        <v>0</v>
      </c>
      <c r="E641" s="101">
        <f t="shared" si="694"/>
        <v>0</v>
      </c>
      <c r="F641" s="101">
        <f t="shared" si="694"/>
        <v>0</v>
      </c>
      <c r="G641" s="101">
        <f t="shared" si="694"/>
        <v>0</v>
      </c>
      <c r="H641" s="101">
        <f t="shared" si="694"/>
        <v>0</v>
      </c>
      <c r="I641" s="101">
        <f t="shared" si="694"/>
        <v>0</v>
      </c>
      <c r="J641" s="101">
        <f t="shared" si="694"/>
        <v>0</v>
      </c>
      <c r="K641" s="101">
        <f t="shared" si="694"/>
        <v>0</v>
      </c>
      <c r="L641" s="101">
        <f t="shared" si="694"/>
        <v>0</v>
      </c>
      <c r="M641" s="101">
        <f t="shared" si="694"/>
        <v>0</v>
      </c>
      <c r="N641" s="101">
        <f t="shared" si="694"/>
        <v>0</v>
      </c>
      <c r="O641" s="101">
        <f t="shared" si="694"/>
        <v>0</v>
      </c>
      <c r="P641" s="101">
        <f t="shared" si="694"/>
        <v>0</v>
      </c>
      <c r="Q641" s="99">
        <v>612</v>
      </c>
    </row>
    <row r="642" spans="1:17" ht="12.75" customHeight="1" x14ac:dyDescent="0.2">
      <c r="A642" s="97">
        <v>613</v>
      </c>
      <c r="B642" s="32" t="s">
        <v>258</v>
      </c>
      <c r="C642" s="103" t="s">
        <v>18</v>
      </c>
      <c r="D642" s="103" t="s">
        <v>18</v>
      </c>
      <c r="E642" s="103" t="s">
        <v>18</v>
      </c>
      <c r="F642" s="103" t="s">
        <v>18</v>
      </c>
      <c r="G642" s="103" t="s">
        <v>18</v>
      </c>
      <c r="H642" s="103" t="s">
        <v>18</v>
      </c>
      <c r="I642" s="103" t="s">
        <v>18</v>
      </c>
      <c r="J642" s="103" t="s">
        <v>18</v>
      </c>
      <c r="K642" s="103" t="s">
        <v>18</v>
      </c>
      <c r="L642" s="103" t="s">
        <v>18</v>
      </c>
      <c r="M642" s="103" t="s">
        <v>18</v>
      </c>
      <c r="N642" s="103" t="s">
        <v>18</v>
      </c>
      <c r="O642" s="103" t="s">
        <v>18</v>
      </c>
      <c r="P642" s="103" t="s">
        <v>18</v>
      </c>
      <c r="Q642" s="99">
        <v>613</v>
      </c>
    </row>
    <row r="643" spans="1:17" ht="12.75" customHeight="1" x14ac:dyDescent="0.2">
      <c r="A643" s="97">
        <v>614</v>
      </c>
      <c r="B643" s="32" t="s">
        <v>259</v>
      </c>
      <c r="C643" s="101">
        <f t="shared" ref="C643" si="695">SUM(D643,E643,F643,G643)</f>
        <v>0</v>
      </c>
      <c r="D643" s="103">
        <v>0</v>
      </c>
      <c r="E643" s="103">
        <v>0</v>
      </c>
      <c r="F643" s="103">
        <v>0</v>
      </c>
      <c r="G643" s="103">
        <v>0</v>
      </c>
      <c r="H643" s="101">
        <f t="shared" ref="H643" si="696">SUM(I643,J643,K643,L643)</f>
        <v>0</v>
      </c>
      <c r="I643" s="103">
        <v>0</v>
      </c>
      <c r="J643" s="103">
        <v>0</v>
      </c>
      <c r="K643" s="103">
        <v>0</v>
      </c>
      <c r="L643" s="103">
        <v>0</v>
      </c>
      <c r="M643" s="101">
        <f>SUM(N643,O643,P643)</f>
        <v>0</v>
      </c>
      <c r="N643" s="103">
        <v>0</v>
      </c>
      <c r="O643" s="103">
        <v>0</v>
      </c>
      <c r="P643" s="103">
        <v>0</v>
      </c>
      <c r="Q643" s="99">
        <v>614</v>
      </c>
    </row>
    <row r="644" spans="1:17" ht="12.75" customHeight="1" x14ac:dyDescent="0.2">
      <c r="A644" s="97">
        <v>615</v>
      </c>
      <c r="B644" s="32" t="s">
        <v>260</v>
      </c>
      <c r="C644" s="101">
        <f t="shared" ref="C644:P644" si="697">SUM(C645,C646)</f>
        <v>0</v>
      </c>
      <c r="D644" s="101">
        <f t="shared" si="697"/>
        <v>0</v>
      </c>
      <c r="E644" s="101">
        <f t="shared" si="697"/>
        <v>0</v>
      </c>
      <c r="F644" s="101">
        <f t="shared" si="697"/>
        <v>0</v>
      </c>
      <c r="G644" s="101">
        <f t="shared" si="697"/>
        <v>0</v>
      </c>
      <c r="H644" s="101">
        <f t="shared" si="697"/>
        <v>0</v>
      </c>
      <c r="I644" s="101">
        <f t="shared" si="697"/>
        <v>0</v>
      </c>
      <c r="J644" s="101">
        <f t="shared" si="697"/>
        <v>0</v>
      </c>
      <c r="K644" s="101">
        <f t="shared" si="697"/>
        <v>0</v>
      </c>
      <c r="L644" s="101">
        <f t="shared" si="697"/>
        <v>0</v>
      </c>
      <c r="M644" s="101">
        <f t="shared" si="697"/>
        <v>0</v>
      </c>
      <c r="N644" s="101">
        <f t="shared" si="697"/>
        <v>0</v>
      </c>
      <c r="O644" s="101">
        <f t="shared" si="697"/>
        <v>0</v>
      </c>
      <c r="P644" s="101">
        <f t="shared" si="697"/>
        <v>0</v>
      </c>
      <c r="Q644" s="99">
        <v>615</v>
      </c>
    </row>
    <row r="645" spans="1:17" ht="12.75" customHeight="1" x14ac:dyDescent="0.2">
      <c r="A645" s="97">
        <v>616</v>
      </c>
      <c r="B645" s="35" t="s">
        <v>261</v>
      </c>
      <c r="C645" s="103" t="s">
        <v>18</v>
      </c>
      <c r="D645" s="103" t="s">
        <v>18</v>
      </c>
      <c r="E645" s="103" t="s">
        <v>18</v>
      </c>
      <c r="F645" s="103" t="s">
        <v>18</v>
      </c>
      <c r="G645" s="103" t="s">
        <v>18</v>
      </c>
      <c r="H645" s="103" t="s">
        <v>18</v>
      </c>
      <c r="I645" s="103" t="s">
        <v>18</v>
      </c>
      <c r="J645" s="103" t="s">
        <v>18</v>
      </c>
      <c r="K645" s="103" t="s">
        <v>18</v>
      </c>
      <c r="L645" s="103" t="s">
        <v>18</v>
      </c>
      <c r="M645" s="103" t="s">
        <v>18</v>
      </c>
      <c r="N645" s="103" t="s">
        <v>18</v>
      </c>
      <c r="O645" s="103" t="s">
        <v>18</v>
      </c>
      <c r="P645" s="103" t="s">
        <v>18</v>
      </c>
      <c r="Q645" s="99">
        <v>616</v>
      </c>
    </row>
    <row r="646" spans="1:17" ht="12.75" customHeight="1" x14ac:dyDescent="0.2">
      <c r="A646" s="97">
        <v>617</v>
      </c>
      <c r="B646" s="35" t="s">
        <v>262</v>
      </c>
      <c r="C646" s="103" t="s">
        <v>18</v>
      </c>
      <c r="D646" s="103" t="s">
        <v>18</v>
      </c>
      <c r="E646" s="103" t="s">
        <v>18</v>
      </c>
      <c r="F646" s="103" t="s">
        <v>18</v>
      </c>
      <c r="G646" s="103" t="s">
        <v>18</v>
      </c>
      <c r="H646" s="103" t="s">
        <v>18</v>
      </c>
      <c r="I646" s="103" t="s">
        <v>18</v>
      </c>
      <c r="J646" s="103" t="s">
        <v>18</v>
      </c>
      <c r="K646" s="103" t="s">
        <v>18</v>
      </c>
      <c r="L646" s="103" t="s">
        <v>18</v>
      </c>
      <c r="M646" s="103" t="s">
        <v>18</v>
      </c>
      <c r="N646" s="103" t="s">
        <v>18</v>
      </c>
      <c r="O646" s="103" t="s">
        <v>18</v>
      </c>
      <c r="P646" s="103" t="s">
        <v>18</v>
      </c>
      <c r="Q646" s="99">
        <v>617</v>
      </c>
    </row>
    <row r="647" spans="1:17" ht="12.75" customHeight="1" x14ac:dyDescent="0.2">
      <c r="A647" s="97">
        <v>618</v>
      </c>
      <c r="B647" s="32" t="s">
        <v>263</v>
      </c>
      <c r="C647" s="103" t="s">
        <v>18</v>
      </c>
      <c r="D647" s="103" t="s">
        <v>18</v>
      </c>
      <c r="E647" s="103" t="s">
        <v>18</v>
      </c>
      <c r="F647" s="103" t="s">
        <v>18</v>
      </c>
      <c r="G647" s="103" t="s">
        <v>18</v>
      </c>
      <c r="H647" s="103" t="s">
        <v>18</v>
      </c>
      <c r="I647" s="103" t="s">
        <v>18</v>
      </c>
      <c r="J647" s="103" t="s">
        <v>18</v>
      </c>
      <c r="K647" s="103" t="s">
        <v>18</v>
      </c>
      <c r="L647" s="103" t="s">
        <v>18</v>
      </c>
      <c r="M647" s="103" t="s">
        <v>18</v>
      </c>
      <c r="N647" s="103" t="s">
        <v>18</v>
      </c>
      <c r="O647" s="103" t="s">
        <v>18</v>
      </c>
      <c r="P647" s="103" t="s">
        <v>18</v>
      </c>
      <c r="Q647" s="99">
        <v>618</v>
      </c>
    </row>
    <row r="648" spans="1:17" ht="12.75" customHeight="1" x14ac:dyDescent="0.2">
      <c r="A648" s="97">
        <v>619</v>
      </c>
      <c r="B648" s="20" t="s">
        <v>161</v>
      </c>
      <c r="C648" s="102">
        <f t="shared" ref="C648:M648" si="698">SUM(C650,C651,C652,C653)</f>
        <v>64.400000000000006</v>
      </c>
      <c r="D648" s="102">
        <f>SUM(D650,D651,D652,D653)</f>
        <v>7.3999999999999995</v>
      </c>
      <c r="E648" s="102">
        <f t="shared" si="698"/>
        <v>3.5999999999999996</v>
      </c>
      <c r="F648" s="102">
        <f t="shared" si="698"/>
        <v>2.1000000000000005</v>
      </c>
      <c r="G648" s="102">
        <f t="shared" si="698"/>
        <v>51.300000000000004</v>
      </c>
      <c r="H648" s="102">
        <f t="shared" si="698"/>
        <v>-28.799999999999997</v>
      </c>
      <c r="I648" s="102">
        <f>SUM(I650,I651,I652,I653)</f>
        <v>-5.5</v>
      </c>
      <c r="J648" s="102">
        <f t="shared" ref="J648:L648" si="699">SUM(J650,J651,J652,J653)</f>
        <v>-48.2</v>
      </c>
      <c r="K648" s="102">
        <f t="shared" si="699"/>
        <v>9.9999999999999645E-2</v>
      </c>
      <c r="L648" s="102">
        <f t="shared" si="699"/>
        <v>24.800000000000004</v>
      </c>
      <c r="M648" s="102">
        <f t="shared" si="698"/>
        <v>3.7999999999999972</v>
      </c>
      <c r="N648" s="102">
        <f>SUM(N650,N651,N652,N653)</f>
        <v>3.5</v>
      </c>
      <c r="O648" s="102">
        <f t="shared" ref="O648:P648" si="700">SUM(O650,O651,O652,O653)</f>
        <v>8.2999999999999989</v>
      </c>
      <c r="P648" s="102">
        <f t="shared" si="700"/>
        <v>-8</v>
      </c>
      <c r="Q648" s="99">
        <v>619</v>
      </c>
    </row>
    <row r="649" spans="1:17" ht="12.75" customHeight="1" x14ac:dyDescent="0.2">
      <c r="A649" s="97">
        <v>620</v>
      </c>
      <c r="B649" s="37" t="s">
        <v>264</v>
      </c>
      <c r="C649" s="103" t="s">
        <v>18</v>
      </c>
      <c r="D649" s="103" t="s">
        <v>18</v>
      </c>
      <c r="E649" s="103" t="s">
        <v>18</v>
      </c>
      <c r="F649" s="103" t="s">
        <v>18</v>
      </c>
      <c r="G649" s="103" t="s">
        <v>18</v>
      </c>
      <c r="H649" s="103" t="s">
        <v>18</v>
      </c>
      <c r="I649" s="103" t="s">
        <v>18</v>
      </c>
      <c r="J649" s="103" t="s">
        <v>18</v>
      </c>
      <c r="K649" s="103" t="s">
        <v>18</v>
      </c>
      <c r="L649" s="103" t="s">
        <v>18</v>
      </c>
      <c r="M649" s="103" t="s">
        <v>18</v>
      </c>
      <c r="N649" s="103" t="s">
        <v>18</v>
      </c>
      <c r="O649" s="103" t="s">
        <v>18</v>
      </c>
      <c r="P649" s="103" t="s">
        <v>18</v>
      </c>
      <c r="Q649" s="99">
        <v>620</v>
      </c>
    </row>
    <row r="650" spans="1:17" ht="12.75" customHeight="1" x14ac:dyDescent="0.2">
      <c r="A650" s="97">
        <v>621</v>
      </c>
      <c r="B650" s="37" t="s">
        <v>265</v>
      </c>
      <c r="C650" s="101">
        <f t="shared" ref="C650:C652" si="701">SUM(D650,E650,F650,G650)</f>
        <v>0</v>
      </c>
      <c r="D650" s="101">
        <v>0</v>
      </c>
      <c r="E650" s="101">
        <v>0</v>
      </c>
      <c r="F650" s="101">
        <v>0</v>
      </c>
      <c r="G650" s="101">
        <v>0</v>
      </c>
      <c r="H650" s="101">
        <f t="shared" ref="H650:H652" si="702">SUM(I650,J650,K650,L650)</f>
        <v>0</v>
      </c>
      <c r="I650" s="101">
        <v>0</v>
      </c>
      <c r="J650" s="101">
        <v>0</v>
      </c>
      <c r="K650" s="101">
        <v>0</v>
      </c>
      <c r="L650" s="101">
        <v>0</v>
      </c>
      <c r="M650" s="101">
        <f>SUM(N650,O650,P650)</f>
        <v>0</v>
      </c>
      <c r="N650" s="101">
        <v>0</v>
      </c>
      <c r="O650" s="101">
        <v>0</v>
      </c>
      <c r="P650" s="101">
        <v>0</v>
      </c>
      <c r="Q650" s="99">
        <v>621</v>
      </c>
    </row>
    <row r="651" spans="1:17" ht="12.75" customHeight="1" x14ac:dyDescent="0.2">
      <c r="A651" s="97">
        <v>622</v>
      </c>
      <c r="B651" s="37" t="s">
        <v>266</v>
      </c>
      <c r="C651" s="101">
        <f t="shared" si="701"/>
        <v>65.400000000000006</v>
      </c>
      <c r="D651" s="101">
        <v>-0.8</v>
      </c>
      <c r="E651" s="101">
        <v>12.1</v>
      </c>
      <c r="F651" s="101">
        <v>-5.6</v>
      </c>
      <c r="G651" s="101">
        <v>59.7</v>
      </c>
      <c r="H651" s="101">
        <f t="shared" si="702"/>
        <v>-34.799999999999997</v>
      </c>
      <c r="I651" s="101">
        <v>-11.5</v>
      </c>
      <c r="J651" s="101">
        <v>-41.7</v>
      </c>
      <c r="K651" s="101">
        <v>-5</v>
      </c>
      <c r="L651" s="101">
        <v>23.400000000000002</v>
      </c>
      <c r="M651" s="101">
        <f>SUM(N651,O651,P651)</f>
        <v>9.2999999999999972</v>
      </c>
      <c r="N651" s="101">
        <v>0.40000000000000013</v>
      </c>
      <c r="O651" s="101">
        <v>18.7</v>
      </c>
      <c r="P651" s="101">
        <v>-9.8000000000000007</v>
      </c>
      <c r="Q651" s="99">
        <v>622</v>
      </c>
    </row>
    <row r="652" spans="1:17" ht="12.75" customHeight="1" x14ac:dyDescent="0.2">
      <c r="A652" s="97">
        <v>623</v>
      </c>
      <c r="B652" s="37" t="s">
        <v>267</v>
      </c>
      <c r="C652" s="101">
        <f t="shared" si="701"/>
        <v>0</v>
      </c>
      <c r="D652" s="101">
        <v>0</v>
      </c>
      <c r="E652" s="101">
        <v>0</v>
      </c>
      <c r="F652" s="101">
        <v>0</v>
      </c>
      <c r="G652" s="101">
        <v>0</v>
      </c>
      <c r="H652" s="101">
        <f t="shared" si="702"/>
        <v>6</v>
      </c>
      <c r="I652" s="101">
        <v>0</v>
      </c>
      <c r="J652" s="101">
        <v>0</v>
      </c>
      <c r="K652" s="101">
        <v>0</v>
      </c>
      <c r="L652" s="101">
        <v>6</v>
      </c>
      <c r="M652" s="101">
        <f>SUM(N652,O652,P652)</f>
        <v>-3</v>
      </c>
      <c r="N652" s="101">
        <v>-3</v>
      </c>
      <c r="O652" s="101">
        <v>-1.8</v>
      </c>
      <c r="P652" s="101">
        <v>1.8</v>
      </c>
      <c r="Q652" s="99">
        <v>623</v>
      </c>
    </row>
    <row r="653" spans="1:17" ht="12.75" customHeight="1" x14ac:dyDescent="0.2">
      <c r="A653" s="97">
        <v>624</v>
      </c>
      <c r="B653" s="37" t="s">
        <v>268</v>
      </c>
      <c r="C653" s="101">
        <f t="shared" ref="C653:P653" si="703">SUM(C654,C656)</f>
        <v>-1.0000000000000009</v>
      </c>
      <c r="D653" s="101">
        <f t="shared" si="703"/>
        <v>8.1999999999999993</v>
      </c>
      <c r="E653" s="101">
        <f t="shared" si="703"/>
        <v>-8.5</v>
      </c>
      <c r="F653" s="101">
        <f t="shared" si="703"/>
        <v>7.7</v>
      </c>
      <c r="G653" s="101">
        <f t="shared" si="703"/>
        <v>-8.4</v>
      </c>
      <c r="H653" s="101">
        <f t="shared" si="703"/>
        <v>0</v>
      </c>
      <c r="I653" s="101">
        <f t="shared" si="703"/>
        <v>6</v>
      </c>
      <c r="J653" s="101">
        <f t="shared" si="703"/>
        <v>-6.5</v>
      </c>
      <c r="K653" s="101">
        <f t="shared" si="703"/>
        <v>5.0999999999999996</v>
      </c>
      <c r="L653" s="101">
        <f t="shared" si="703"/>
        <v>-4.5999999999999996</v>
      </c>
      <c r="M653" s="101">
        <f t="shared" si="703"/>
        <v>-2.5</v>
      </c>
      <c r="N653" s="101">
        <f t="shared" si="703"/>
        <v>6.1</v>
      </c>
      <c r="O653" s="101">
        <f t="shared" si="703"/>
        <v>-8.6</v>
      </c>
      <c r="P653" s="101">
        <f t="shared" si="703"/>
        <v>0</v>
      </c>
      <c r="Q653" s="99">
        <v>624</v>
      </c>
    </row>
    <row r="654" spans="1:17" ht="12.75" customHeight="1" x14ac:dyDescent="0.2">
      <c r="A654" s="97">
        <v>625</v>
      </c>
      <c r="B654" s="32" t="s">
        <v>269</v>
      </c>
      <c r="C654" s="103" t="s">
        <v>18</v>
      </c>
      <c r="D654" s="103" t="s">
        <v>18</v>
      </c>
      <c r="E654" s="103" t="s">
        <v>18</v>
      </c>
      <c r="F654" s="103" t="s">
        <v>18</v>
      </c>
      <c r="G654" s="103" t="s">
        <v>18</v>
      </c>
      <c r="H654" s="103" t="s">
        <v>18</v>
      </c>
      <c r="I654" s="103" t="s">
        <v>18</v>
      </c>
      <c r="J654" s="103" t="s">
        <v>18</v>
      </c>
      <c r="K654" s="103" t="s">
        <v>18</v>
      </c>
      <c r="L654" s="103" t="s">
        <v>18</v>
      </c>
      <c r="M654" s="103" t="s">
        <v>18</v>
      </c>
      <c r="N654" s="103" t="s">
        <v>18</v>
      </c>
      <c r="O654" s="103" t="s">
        <v>18</v>
      </c>
      <c r="P654" s="103" t="s">
        <v>18</v>
      </c>
      <c r="Q654" s="99">
        <v>625</v>
      </c>
    </row>
    <row r="655" spans="1:17" ht="12.75" customHeight="1" x14ac:dyDescent="0.2">
      <c r="A655" s="97"/>
      <c r="B655" s="29" t="s">
        <v>507</v>
      </c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99"/>
    </row>
    <row r="656" spans="1:17" ht="12.75" customHeight="1" x14ac:dyDescent="0.2">
      <c r="A656" s="97">
        <v>626</v>
      </c>
      <c r="B656" s="32" t="s">
        <v>270</v>
      </c>
      <c r="C656" s="101">
        <f t="shared" ref="C656" si="704">SUM(D656,E656,F656,G656)</f>
        <v>-1.0000000000000009</v>
      </c>
      <c r="D656" s="103">
        <v>8.1999999999999993</v>
      </c>
      <c r="E656" s="103">
        <v>-8.5</v>
      </c>
      <c r="F656" s="103">
        <v>7.7</v>
      </c>
      <c r="G656" s="103">
        <v>-8.4</v>
      </c>
      <c r="H656" s="101">
        <f t="shared" ref="H656" si="705">SUM(I656,J656,K656,L656)</f>
        <v>0</v>
      </c>
      <c r="I656" s="103">
        <v>6</v>
      </c>
      <c r="J656" s="103">
        <v>-6.5</v>
      </c>
      <c r="K656" s="103">
        <v>5.0999999999999996</v>
      </c>
      <c r="L656" s="103">
        <v>-4.5999999999999996</v>
      </c>
      <c r="M656" s="101">
        <f>SUM(N656,O656,P656)</f>
        <v>-2.5</v>
      </c>
      <c r="N656" s="103">
        <v>6.1</v>
      </c>
      <c r="O656" s="103">
        <v>-8.6</v>
      </c>
      <c r="P656" s="103">
        <v>0</v>
      </c>
      <c r="Q656" s="99">
        <v>626</v>
      </c>
    </row>
    <row r="657" spans="1:17" ht="12.75" customHeight="1" x14ac:dyDescent="0.2">
      <c r="A657" s="97">
        <v>627</v>
      </c>
      <c r="B657" s="32" t="s">
        <v>271</v>
      </c>
      <c r="C657" s="101">
        <f t="shared" ref="C657:P657" si="706">SUM(C658,C659)</f>
        <v>0</v>
      </c>
      <c r="D657" s="101">
        <f t="shared" si="706"/>
        <v>0</v>
      </c>
      <c r="E657" s="101">
        <f t="shared" si="706"/>
        <v>0</v>
      </c>
      <c r="F657" s="101">
        <f t="shared" si="706"/>
        <v>0</v>
      </c>
      <c r="G657" s="101">
        <f t="shared" si="706"/>
        <v>0</v>
      </c>
      <c r="H657" s="101">
        <f t="shared" si="706"/>
        <v>0</v>
      </c>
      <c r="I657" s="101">
        <f t="shared" si="706"/>
        <v>0</v>
      </c>
      <c r="J657" s="101">
        <f t="shared" si="706"/>
        <v>0</v>
      </c>
      <c r="K657" s="101">
        <f t="shared" si="706"/>
        <v>0</v>
      </c>
      <c r="L657" s="101">
        <f t="shared" si="706"/>
        <v>0</v>
      </c>
      <c r="M657" s="101">
        <f t="shared" si="706"/>
        <v>0</v>
      </c>
      <c r="N657" s="101">
        <f t="shared" si="706"/>
        <v>0</v>
      </c>
      <c r="O657" s="101">
        <f t="shared" si="706"/>
        <v>0</v>
      </c>
      <c r="P657" s="101">
        <f t="shared" si="706"/>
        <v>0</v>
      </c>
      <c r="Q657" s="99">
        <v>627</v>
      </c>
    </row>
    <row r="658" spans="1:17" ht="12.75" customHeight="1" x14ac:dyDescent="0.2">
      <c r="A658" s="97">
        <v>628</v>
      </c>
      <c r="B658" s="35" t="s">
        <v>261</v>
      </c>
      <c r="C658" s="103" t="s">
        <v>18</v>
      </c>
      <c r="D658" s="103" t="s">
        <v>18</v>
      </c>
      <c r="E658" s="103" t="s">
        <v>18</v>
      </c>
      <c r="F658" s="103" t="s">
        <v>18</v>
      </c>
      <c r="G658" s="103" t="s">
        <v>18</v>
      </c>
      <c r="H658" s="103" t="s">
        <v>18</v>
      </c>
      <c r="I658" s="103" t="s">
        <v>18</v>
      </c>
      <c r="J658" s="103" t="s">
        <v>18</v>
      </c>
      <c r="K658" s="103" t="s">
        <v>18</v>
      </c>
      <c r="L658" s="103" t="s">
        <v>18</v>
      </c>
      <c r="M658" s="103" t="s">
        <v>18</v>
      </c>
      <c r="N658" s="103" t="s">
        <v>18</v>
      </c>
      <c r="O658" s="103" t="s">
        <v>18</v>
      </c>
      <c r="P658" s="103" t="s">
        <v>18</v>
      </c>
      <c r="Q658" s="99">
        <v>628</v>
      </c>
    </row>
    <row r="659" spans="1:17" ht="12.75" customHeight="1" x14ac:dyDescent="0.2">
      <c r="A659" s="97">
        <v>629</v>
      </c>
      <c r="B659" s="35" t="s">
        <v>272</v>
      </c>
      <c r="C659" s="103" t="s">
        <v>18</v>
      </c>
      <c r="D659" s="103" t="s">
        <v>18</v>
      </c>
      <c r="E659" s="103" t="s">
        <v>18</v>
      </c>
      <c r="F659" s="103" t="s">
        <v>18</v>
      </c>
      <c r="G659" s="103" t="s">
        <v>18</v>
      </c>
      <c r="H659" s="103" t="s">
        <v>18</v>
      </c>
      <c r="I659" s="103" t="s">
        <v>18</v>
      </c>
      <c r="J659" s="103" t="s">
        <v>18</v>
      </c>
      <c r="K659" s="103" t="s">
        <v>18</v>
      </c>
      <c r="L659" s="103" t="s">
        <v>18</v>
      </c>
      <c r="M659" s="103" t="s">
        <v>18</v>
      </c>
      <c r="N659" s="103" t="s">
        <v>18</v>
      </c>
      <c r="O659" s="103" t="s">
        <v>18</v>
      </c>
      <c r="P659" s="103" t="s">
        <v>18</v>
      </c>
      <c r="Q659" s="99">
        <v>629</v>
      </c>
    </row>
    <row r="660" spans="1:17" ht="12.75" customHeight="1" x14ac:dyDescent="0.2">
      <c r="A660" s="97">
        <v>630</v>
      </c>
      <c r="B660" s="32" t="s">
        <v>263</v>
      </c>
      <c r="C660" s="103" t="s">
        <v>18</v>
      </c>
      <c r="D660" s="103" t="s">
        <v>18</v>
      </c>
      <c r="E660" s="103" t="s">
        <v>18</v>
      </c>
      <c r="F660" s="103" t="s">
        <v>18</v>
      </c>
      <c r="G660" s="103" t="s">
        <v>18</v>
      </c>
      <c r="H660" s="103" t="s">
        <v>18</v>
      </c>
      <c r="I660" s="103" t="s">
        <v>18</v>
      </c>
      <c r="J660" s="103" t="s">
        <v>18</v>
      </c>
      <c r="K660" s="103" t="s">
        <v>18</v>
      </c>
      <c r="L660" s="103" t="s">
        <v>18</v>
      </c>
      <c r="M660" s="103" t="s">
        <v>18</v>
      </c>
      <c r="N660" s="103" t="s">
        <v>18</v>
      </c>
      <c r="O660" s="103" t="s">
        <v>18</v>
      </c>
      <c r="P660" s="103" t="s">
        <v>18</v>
      </c>
      <c r="Q660" s="99">
        <v>630</v>
      </c>
    </row>
    <row r="661" spans="1:17" ht="12.75" customHeight="1" x14ac:dyDescent="0.2">
      <c r="A661" s="97">
        <v>631</v>
      </c>
      <c r="B661" s="18" t="s">
        <v>273</v>
      </c>
      <c r="C661" s="100">
        <f t="shared" ref="C661" si="707">SUM(C662)-SUM(C663)</f>
        <v>-2621.6</v>
      </c>
      <c r="D661" s="100">
        <f t="shared" ref="D661" si="708">SUM(D662)-SUM(D663)</f>
        <v>-395.90000000000003</v>
      </c>
      <c r="E661" s="100">
        <f t="shared" ref="E661:P661" si="709">SUM(E662)-SUM(E663)</f>
        <v>-112.59999999999992</v>
      </c>
      <c r="F661" s="100">
        <f t="shared" si="709"/>
        <v>-1141.5</v>
      </c>
      <c r="G661" s="100">
        <f t="shared" si="709"/>
        <v>-971.59999999999991</v>
      </c>
      <c r="H661" s="100">
        <f t="shared" si="709"/>
        <v>99.600000000001728</v>
      </c>
      <c r="I661" s="100">
        <f t="shared" si="709"/>
        <v>843.30000000000018</v>
      </c>
      <c r="J661" s="100">
        <f t="shared" si="709"/>
        <v>-335.69999999999982</v>
      </c>
      <c r="K661" s="100">
        <f t="shared" si="709"/>
        <v>219.49999999999972</v>
      </c>
      <c r="L661" s="100">
        <f t="shared" si="709"/>
        <v>-627.50000000000023</v>
      </c>
      <c r="M661" s="100">
        <f t="shared" si="709"/>
        <v>-448.9</v>
      </c>
      <c r="N661" s="100">
        <f t="shared" si="709"/>
        <v>27.39999999999992</v>
      </c>
      <c r="O661" s="100">
        <f t="shared" si="709"/>
        <v>355.49999999999983</v>
      </c>
      <c r="P661" s="100">
        <f t="shared" si="709"/>
        <v>-831.80000000000018</v>
      </c>
      <c r="Q661" s="99">
        <v>631</v>
      </c>
    </row>
    <row r="662" spans="1:17" ht="12.75" customHeight="1" x14ac:dyDescent="0.2">
      <c r="A662" s="97">
        <v>632</v>
      </c>
      <c r="B662" s="20" t="s">
        <v>274</v>
      </c>
      <c r="C662" s="101">
        <f>SUM(C665,C668,C715,C767,C796,C842)</f>
        <v>-642.5</v>
      </c>
      <c r="D662" s="101">
        <f>SUM(D665,D668,D715,D767,D796,D842)</f>
        <v>-844</v>
      </c>
      <c r="E662" s="101">
        <f>SUM(E665,E668,E715,E767,E796,E842)</f>
        <v>72.40000000000002</v>
      </c>
      <c r="F662" s="101">
        <f>SUM(F665,F668,F715,F767,F796,F842)</f>
        <v>-374.99999999999994</v>
      </c>
      <c r="G662" s="101">
        <f>SUM(G665,G668,G715,G767,G796,G842)</f>
        <v>504.09999999999997</v>
      </c>
      <c r="H662" s="101">
        <f>SUM(H665,H668,H715,H767,H796,H842)</f>
        <v>-3626.7999999999988</v>
      </c>
      <c r="I662" s="101">
        <f>SUM(I665,I668,I715,I767,I796,I842)</f>
        <v>-530</v>
      </c>
      <c r="J662" s="101">
        <f>SUM(J665,J668,J715,J767,J796,J842)</f>
        <v>-2506.6</v>
      </c>
      <c r="K662" s="101">
        <f>SUM(K665,K668,K715,K767,K796,K842)</f>
        <v>110.39999999999998</v>
      </c>
      <c r="L662" s="101">
        <f>SUM(L665,L668,L715,L767,L796,L842)</f>
        <v>-700.60000000000014</v>
      </c>
      <c r="M662" s="101">
        <f>SUM(M665,M668,M715,M767,M796,M842)</f>
        <v>-344.99999999999989</v>
      </c>
      <c r="N662" s="101">
        <f>SUM(N665,N668,N715,N767,N796,N842)</f>
        <v>-303.50000000000011</v>
      </c>
      <c r="O662" s="101">
        <f>SUM(O665,O668,O715,O767,O796,O842)</f>
        <v>-181.50000000000006</v>
      </c>
      <c r="P662" s="101">
        <f>SUM(P665,P668,P715,P767,P796,P842)</f>
        <v>140</v>
      </c>
      <c r="Q662" s="99">
        <v>632</v>
      </c>
    </row>
    <row r="663" spans="1:17" ht="12.75" customHeight="1" x14ac:dyDescent="0.2">
      <c r="A663" s="97">
        <v>633</v>
      </c>
      <c r="B663" s="20" t="s">
        <v>275</v>
      </c>
      <c r="C663" s="101">
        <f>SUM(C666,C691,C740,C781,C818,C864,C888)</f>
        <v>1979.1</v>
      </c>
      <c r="D663" s="101">
        <f>SUM(D666,D691,D740,D781,D818,D864,D888)</f>
        <v>-448.09999999999997</v>
      </c>
      <c r="E663" s="101">
        <f>SUM(E666,E691,E740,E781,E818,E864,E888)</f>
        <v>184.99999999999994</v>
      </c>
      <c r="F663" s="101">
        <f>SUM(F666,F691,F740,F781,F818,F864,F888)</f>
        <v>766.5</v>
      </c>
      <c r="G663" s="101">
        <f>SUM(G666,G691,G740,G781,G818,G864,G888)</f>
        <v>1475.6999999999998</v>
      </c>
      <c r="H663" s="101">
        <f>SUM(H666,H691,H740,H781,H818,H864,H888)</f>
        <v>-3726.4000000000005</v>
      </c>
      <c r="I663" s="101">
        <f>SUM(I666,I691,I740,I781,I818,I864,I888)</f>
        <v>-1373.3000000000002</v>
      </c>
      <c r="J663" s="101">
        <f>SUM(J666,J691,J740,J781,J818,J864,J888)</f>
        <v>-2170.9</v>
      </c>
      <c r="K663" s="101">
        <f>SUM(K666,K691,K740,K781,K818,K864,K888)</f>
        <v>-109.09999999999975</v>
      </c>
      <c r="L663" s="101">
        <f>SUM(L666,L691,L740,L781,L818,L864,L888)</f>
        <v>-73.099999999999966</v>
      </c>
      <c r="M663" s="101">
        <f>SUM(M666,M691,M740,M781,M818,M864,M888)</f>
        <v>103.90000000000011</v>
      </c>
      <c r="N663" s="101">
        <f>SUM(N666,N691,N740,N781,N818,N864,N888)</f>
        <v>-330.90000000000003</v>
      </c>
      <c r="O663" s="101">
        <f>SUM(O666,O691,O740,O781,O818,O864,O888)</f>
        <v>-536.99999999999989</v>
      </c>
      <c r="P663" s="101">
        <f>SUM(P666,P691,P740,P781,P818,P864,P888)</f>
        <v>971.80000000000018</v>
      </c>
      <c r="Q663" s="99">
        <v>633</v>
      </c>
    </row>
    <row r="664" spans="1:17" ht="12.75" customHeight="1" x14ac:dyDescent="0.2">
      <c r="A664" s="97">
        <v>634</v>
      </c>
      <c r="B664" s="31" t="s">
        <v>276</v>
      </c>
      <c r="C664" s="102">
        <f t="shared" ref="C664" si="710">SUM(C665)-SUM(C666)</f>
        <v>0</v>
      </c>
      <c r="D664" s="102">
        <f t="shared" ref="D664" si="711">SUM(D665)-SUM(D666)</f>
        <v>0</v>
      </c>
      <c r="E664" s="102">
        <f t="shared" ref="E664:P664" si="712">SUM(E665)-SUM(E666)</f>
        <v>0</v>
      </c>
      <c r="F664" s="102">
        <f t="shared" si="712"/>
        <v>0</v>
      </c>
      <c r="G664" s="102">
        <f t="shared" si="712"/>
        <v>0</v>
      </c>
      <c r="H664" s="102">
        <f t="shared" si="712"/>
        <v>0</v>
      </c>
      <c r="I664" s="102">
        <f t="shared" si="712"/>
        <v>0</v>
      </c>
      <c r="J664" s="102">
        <f t="shared" si="712"/>
        <v>0</v>
      </c>
      <c r="K664" s="102">
        <f t="shared" si="712"/>
        <v>0</v>
      </c>
      <c r="L664" s="102">
        <f t="shared" si="712"/>
        <v>0</v>
      </c>
      <c r="M664" s="102">
        <f t="shared" si="712"/>
        <v>0</v>
      </c>
      <c r="N664" s="102">
        <f t="shared" si="712"/>
        <v>0</v>
      </c>
      <c r="O664" s="102">
        <f t="shared" si="712"/>
        <v>0</v>
      </c>
      <c r="P664" s="102">
        <f t="shared" si="712"/>
        <v>0</v>
      </c>
      <c r="Q664" s="99">
        <v>634</v>
      </c>
    </row>
    <row r="665" spans="1:17" ht="12.75" customHeight="1" x14ac:dyDescent="0.2">
      <c r="A665" s="97">
        <v>635</v>
      </c>
      <c r="B665" s="38" t="s">
        <v>277</v>
      </c>
      <c r="C665" s="103" t="s">
        <v>18</v>
      </c>
      <c r="D665" s="103" t="s">
        <v>18</v>
      </c>
      <c r="E665" s="103" t="s">
        <v>18</v>
      </c>
      <c r="F665" s="103" t="s">
        <v>18</v>
      </c>
      <c r="G665" s="103" t="s">
        <v>18</v>
      </c>
      <c r="H665" s="103" t="s">
        <v>18</v>
      </c>
      <c r="I665" s="103" t="s">
        <v>18</v>
      </c>
      <c r="J665" s="103" t="s">
        <v>18</v>
      </c>
      <c r="K665" s="103" t="s">
        <v>18</v>
      </c>
      <c r="L665" s="103" t="s">
        <v>18</v>
      </c>
      <c r="M665" s="103" t="s">
        <v>18</v>
      </c>
      <c r="N665" s="103" t="s">
        <v>18</v>
      </c>
      <c r="O665" s="103" t="s">
        <v>18</v>
      </c>
      <c r="P665" s="103" t="s">
        <v>18</v>
      </c>
      <c r="Q665" s="99">
        <v>635</v>
      </c>
    </row>
    <row r="666" spans="1:17" ht="12.75" customHeight="1" x14ac:dyDescent="0.2">
      <c r="A666" s="97">
        <v>636</v>
      </c>
      <c r="B666" s="38" t="s">
        <v>278</v>
      </c>
      <c r="C666" s="103" t="s">
        <v>18</v>
      </c>
      <c r="D666" s="103" t="s">
        <v>18</v>
      </c>
      <c r="E666" s="103" t="s">
        <v>18</v>
      </c>
      <c r="F666" s="103" t="s">
        <v>18</v>
      </c>
      <c r="G666" s="103" t="s">
        <v>18</v>
      </c>
      <c r="H666" s="103" t="s">
        <v>18</v>
      </c>
      <c r="I666" s="103" t="s">
        <v>18</v>
      </c>
      <c r="J666" s="103" t="s">
        <v>18</v>
      </c>
      <c r="K666" s="103" t="s">
        <v>18</v>
      </c>
      <c r="L666" s="103" t="s">
        <v>18</v>
      </c>
      <c r="M666" s="103" t="s">
        <v>18</v>
      </c>
      <c r="N666" s="103" t="s">
        <v>18</v>
      </c>
      <c r="O666" s="103" t="s">
        <v>18</v>
      </c>
      <c r="P666" s="103" t="s">
        <v>18</v>
      </c>
      <c r="Q666" s="99">
        <v>636</v>
      </c>
    </row>
    <row r="667" spans="1:17" ht="12.75" customHeight="1" x14ac:dyDescent="0.2">
      <c r="A667" s="97">
        <v>637</v>
      </c>
      <c r="B667" s="31" t="s">
        <v>279</v>
      </c>
      <c r="C667" s="102">
        <f t="shared" ref="C667:P667" si="713">SUM(C668)-SUM(C691)</f>
        <v>-225.40000000000003</v>
      </c>
      <c r="D667" s="102">
        <f t="shared" si="713"/>
        <v>-71.700000000000017</v>
      </c>
      <c r="E667" s="102">
        <f t="shared" si="713"/>
        <v>-215.1</v>
      </c>
      <c r="F667" s="102">
        <f t="shared" si="713"/>
        <v>-380.59999999999991</v>
      </c>
      <c r="G667" s="102">
        <f t="shared" si="713"/>
        <v>442</v>
      </c>
      <c r="H667" s="102">
        <f t="shared" si="713"/>
        <v>434.5</v>
      </c>
      <c r="I667" s="102">
        <f t="shared" si="713"/>
        <v>558</v>
      </c>
      <c r="J667" s="102">
        <f t="shared" si="713"/>
        <v>-5.7999999999999545</v>
      </c>
      <c r="K667" s="102">
        <f t="shared" si="713"/>
        <v>971.1999999999997</v>
      </c>
      <c r="L667" s="102">
        <f t="shared" si="713"/>
        <v>-1088.9000000000001</v>
      </c>
      <c r="M667" s="102">
        <f t="shared" si="713"/>
        <v>541.29999999999995</v>
      </c>
      <c r="N667" s="102">
        <f t="shared" si="713"/>
        <v>333.79999999999995</v>
      </c>
      <c r="O667" s="102">
        <f t="shared" si="713"/>
        <v>211.59999999999991</v>
      </c>
      <c r="P667" s="102">
        <f t="shared" si="713"/>
        <v>-4.0999999999999943</v>
      </c>
      <c r="Q667" s="99">
        <v>637</v>
      </c>
    </row>
    <row r="668" spans="1:17" ht="12.75" customHeight="1" x14ac:dyDescent="0.2">
      <c r="A668" s="97">
        <v>638</v>
      </c>
      <c r="B668" s="39" t="s">
        <v>280</v>
      </c>
      <c r="C668" s="102">
        <f t="shared" ref="C668:P668" si="714">SUM(C672,C675,C679,C682)</f>
        <v>174.10000000000002</v>
      </c>
      <c r="D668" s="102">
        <f t="shared" si="714"/>
        <v>-306.89999999999998</v>
      </c>
      <c r="E668" s="102">
        <f t="shared" si="714"/>
        <v>-96.9</v>
      </c>
      <c r="F668" s="102">
        <f t="shared" si="714"/>
        <v>-112.39999999999995</v>
      </c>
      <c r="G668" s="102">
        <f t="shared" si="714"/>
        <v>690.3</v>
      </c>
      <c r="H668" s="102">
        <f t="shared" si="714"/>
        <v>-2977.2000000000003</v>
      </c>
      <c r="I668" s="102">
        <f t="shared" si="714"/>
        <v>219.10000000000002</v>
      </c>
      <c r="J668" s="102">
        <f t="shared" si="714"/>
        <v>-1773</v>
      </c>
      <c r="K668" s="102">
        <f t="shared" si="714"/>
        <v>-78.600000000000023</v>
      </c>
      <c r="L668" s="102">
        <f t="shared" si="714"/>
        <v>-1344.7</v>
      </c>
      <c r="M668" s="102">
        <f t="shared" si="714"/>
        <v>-424.39999999999992</v>
      </c>
      <c r="N668" s="102">
        <f t="shared" si="714"/>
        <v>436.09999999999997</v>
      </c>
      <c r="O668" s="102">
        <f t="shared" si="714"/>
        <v>-772.6</v>
      </c>
      <c r="P668" s="102">
        <f t="shared" si="714"/>
        <v>-87.899999999999977</v>
      </c>
      <c r="Q668" s="99">
        <v>638</v>
      </c>
    </row>
    <row r="669" spans="1:17" ht="12.75" customHeight="1" x14ac:dyDescent="0.2">
      <c r="A669" s="97">
        <v>639</v>
      </c>
      <c r="B669" s="32" t="s">
        <v>281</v>
      </c>
      <c r="C669" s="101">
        <f t="shared" ref="C669:P669" si="715">SUM(C670,C671)</f>
        <v>0</v>
      </c>
      <c r="D669" s="101">
        <f t="shared" si="715"/>
        <v>0</v>
      </c>
      <c r="E669" s="101">
        <f t="shared" si="715"/>
        <v>0</v>
      </c>
      <c r="F669" s="101">
        <f t="shared" si="715"/>
        <v>0</v>
      </c>
      <c r="G669" s="101">
        <f t="shared" si="715"/>
        <v>0</v>
      </c>
      <c r="H669" s="101">
        <f t="shared" si="715"/>
        <v>0</v>
      </c>
      <c r="I669" s="101">
        <f t="shared" si="715"/>
        <v>0</v>
      </c>
      <c r="J669" s="101">
        <f t="shared" si="715"/>
        <v>0</v>
      </c>
      <c r="K669" s="101">
        <f t="shared" si="715"/>
        <v>0</v>
      </c>
      <c r="L669" s="101">
        <f t="shared" si="715"/>
        <v>0</v>
      </c>
      <c r="M669" s="101">
        <f t="shared" si="715"/>
        <v>0</v>
      </c>
      <c r="N669" s="101">
        <f t="shared" si="715"/>
        <v>0</v>
      </c>
      <c r="O669" s="101">
        <f t="shared" si="715"/>
        <v>0</v>
      </c>
      <c r="P669" s="101">
        <f t="shared" si="715"/>
        <v>0</v>
      </c>
      <c r="Q669" s="99">
        <v>639</v>
      </c>
    </row>
    <row r="670" spans="1:17" ht="12.75" customHeight="1" x14ac:dyDescent="0.2">
      <c r="A670" s="97">
        <v>640</v>
      </c>
      <c r="B670" s="35" t="s">
        <v>282</v>
      </c>
      <c r="C670" s="103" t="s">
        <v>18</v>
      </c>
      <c r="D670" s="103" t="s">
        <v>18</v>
      </c>
      <c r="E670" s="103" t="s">
        <v>18</v>
      </c>
      <c r="F670" s="103" t="s">
        <v>18</v>
      </c>
      <c r="G670" s="103" t="s">
        <v>18</v>
      </c>
      <c r="H670" s="103" t="s">
        <v>18</v>
      </c>
      <c r="I670" s="103" t="s">
        <v>18</v>
      </c>
      <c r="J670" s="103" t="s">
        <v>18</v>
      </c>
      <c r="K670" s="103" t="s">
        <v>18</v>
      </c>
      <c r="L670" s="103" t="s">
        <v>18</v>
      </c>
      <c r="M670" s="103" t="s">
        <v>18</v>
      </c>
      <c r="N670" s="103" t="s">
        <v>18</v>
      </c>
      <c r="O670" s="103" t="s">
        <v>18</v>
      </c>
      <c r="P670" s="103" t="s">
        <v>18</v>
      </c>
      <c r="Q670" s="99">
        <v>640</v>
      </c>
    </row>
    <row r="671" spans="1:17" ht="12.75" customHeight="1" x14ac:dyDescent="0.2">
      <c r="A671" s="97">
        <v>641</v>
      </c>
      <c r="B671" s="35" t="s">
        <v>283</v>
      </c>
      <c r="C671" s="103" t="s">
        <v>18</v>
      </c>
      <c r="D671" s="103" t="s">
        <v>18</v>
      </c>
      <c r="E671" s="103" t="s">
        <v>18</v>
      </c>
      <c r="F671" s="103" t="s">
        <v>18</v>
      </c>
      <c r="G671" s="103" t="s">
        <v>18</v>
      </c>
      <c r="H671" s="103" t="s">
        <v>18</v>
      </c>
      <c r="I671" s="103" t="s">
        <v>18</v>
      </c>
      <c r="J671" s="103" t="s">
        <v>18</v>
      </c>
      <c r="K671" s="103" t="s">
        <v>18</v>
      </c>
      <c r="L671" s="103" t="s">
        <v>18</v>
      </c>
      <c r="M671" s="103" t="s">
        <v>18</v>
      </c>
      <c r="N671" s="103" t="s">
        <v>18</v>
      </c>
      <c r="O671" s="103" t="s">
        <v>18</v>
      </c>
      <c r="P671" s="103" t="s">
        <v>18</v>
      </c>
      <c r="Q671" s="99">
        <v>641</v>
      </c>
    </row>
    <row r="672" spans="1:17" ht="12.75" customHeight="1" x14ac:dyDescent="0.2">
      <c r="A672" s="97">
        <v>642</v>
      </c>
      <c r="B672" s="32" t="s">
        <v>284</v>
      </c>
      <c r="C672" s="101">
        <f t="shared" ref="C672:P672" si="716">SUM(C673,C674)</f>
        <v>0</v>
      </c>
      <c r="D672" s="101">
        <f t="shared" si="716"/>
        <v>0</v>
      </c>
      <c r="E672" s="101">
        <f t="shared" si="716"/>
        <v>0</v>
      </c>
      <c r="F672" s="101">
        <f t="shared" si="716"/>
        <v>0</v>
      </c>
      <c r="G672" s="101">
        <f t="shared" si="716"/>
        <v>0</v>
      </c>
      <c r="H672" s="101">
        <f t="shared" si="716"/>
        <v>0</v>
      </c>
      <c r="I672" s="101">
        <f t="shared" si="716"/>
        <v>0</v>
      </c>
      <c r="J672" s="101">
        <f t="shared" si="716"/>
        <v>0</v>
      </c>
      <c r="K672" s="101">
        <f t="shared" si="716"/>
        <v>0</v>
      </c>
      <c r="L672" s="101">
        <f t="shared" si="716"/>
        <v>0</v>
      </c>
      <c r="M672" s="101">
        <f t="shared" si="716"/>
        <v>0</v>
      </c>
      <c r="N672" s="101">
        <f t="shared" si="716"/>
        <v>0</v>
      </c>
      <c r="O672" s="101">
        <f t="shared" si="716"/>
        <v>0</v>
      </c>
      <c r="P672" s="101">
        <f t="shared" si="716"/>
        <v>0</v>
      </c>
      <c r="Q672" s="99">
        <v>642</v>
      </c>
    </row>
    <row r="673" spans="1:17" ht="12.75" customHeight="1" x14ac:dyDescent="0.2">
      <c r="A673" s="97">
        <v>643</v>
      </c>
      <c r="B673" s="35" t="s">
        <v>285</v>
      </c>
      <c r="C673" s="103" t="s">
        <v>18</v>
      </c>
      <c r="D673" s="103" t="s">
        <v>18</v>
      </c>
      <c r="E673" s="103" t="s">
        <v>18</v>
      </c>
      <c r="F673" s="103" t="s">
        <v>18</v>
      </c>
      <c r="G673" s="103" t="s">
        <v>18</v>
      </c>
      <c r="H673" s="103" t="s">
        <v>18</v>
      </c>
      <c r="I673" s="103" t="s">
        <v>18</v>
      </c>
      <c r="J673" s="103" t="s">
        <v>18</v>
      </c>
      <c r="K673" s="103" t="s">
        <v>18</v>
      </c>
      <c r="L673" s="103" t="s">
        <v>18</v>
      </c>
      <c r="M673" s="103" t="s">
        <v>18</v>
      </c>
      <c r="N673" s="103" t="s">
        <v>18</v>
      </c>
      <c r="O673" s="103" t="s">
        <v>18</v>
      </c>
      <c r="P673" s="103" t="s">
        <v>18</v>
      </c>
      <c r="Q673" s="99">
        <v>643</v>
      </c>
    </row>
    <row r="674" spans="1:17" ht="12.75" customHeight="1" x14ac:dyDescent="0.2">
      <c r="A674" s="97">
        <v>644</v>
      </c>
      <c r="B674" s="35" t="s">
        <v>286</v>
      </c>
      <c r="C674" s="103" t="s">
        <v>18</v>
      </c>
      <c r="D674" s="103" t="s">
        <v>18</v>
      </c>
      <c r="E674" s="103" t="s">
        <v>18</v>
      </c>
      <c r="F674" s="103" t="s">
        <v>18</v>
      </c>
      <c r="G674" s="103" t="s">
        <v>18</v>
      </c>
      <c r="H674" s="103" t="s">
        <v>18</v>
      </c>
      <c r="I674" s="103" t="s">
        <v>18</v>
      </c>
      <c r="J674" s="103" t="s">
        <v>18</v>
      </c>
      <c r="K674" s="103" t="s">
        <v>18</v>
      </c>
      <c r="L674" s="103" t="s">
        <v>18</v>
      </c>
      <c r="M674" s="103" t="s">
        <v>18</v>
      </c>
      <c r="N674" s="103" t="s">
        <v>18</v>
      </c>
      <c r="O674" s="103" t="s">
        <v>18</v>
      </c>
      <c r="P674" s="103" t="s">
        <v>18</v>
      </c>
      <c r="Q674" s="99">
        <v>644</v>
      </c>
    </row>
    <row r="675" spans="1:17" ht="12.75" customHeight="1" x14ac:dyDescent="0.2">
      <c r="A675" s="97">
        <v>645</v>
      </c>
      <c r="B675" s="32" t="s">
        <v>287</v>
      </c>
      <c r="C675" s="101">
        <f t="shared" ref="C675:P675" si="717">SUM(C677,C678)</f>
        <v>651.1</v>
      </c>
      <c r="D675" s="101">
        <f t="shared" si="717"/>
        <v>-705.30000000000007</v>
      </c>
      <c r="E675" s="101">
        <f t="shared" si="717"/>
        <v>166.4</v>
      </c>
      <c r="F675" s="101">
        <f t="shared" si="717"/>
        <v>-33.799999999999976</v>
      </c>
      <c r="G675" s="101">
        <f t="shared" si="717"/>
        <v>1223.8</v>
      </c>
      <c r="H675" s="101">
        <f t="shared" si="717"/>
        <v>-3230.8</v>
      </c>
      <c r="I675" s="101">
        <f t="shared" si="717"/>
        <v>-227.49999999999997</v>
      </c>
      <c r="J675" s="101">
        <f t="shared" si="717"/>
        <v>-1663.9</v>
      </c>
      <c r="K675" s="101">
        <f t="shared" si="717"/>
        <v>-506.1</v>
      </c>
      <c r="L675" s="101">
        <f t="shared" si="717"/>
        <v>-833.30000000000007</v>
      </c>
      <c r="M675" s="101">
        <f t="shared" si="717"/>
        <v>-588.09999999999991</v>
      </c>
      <c r="N675" s="101">
        <f t="shared" si="717"/>
        <v>329.79999999999995</v>
      </c>
      <c r="O675" s="101">
        <f t="shared" si="717"/>
        <v>-783.6</v>
      </c>
      <c r="P675" s="101">
        <f t="shared" si="717"/>
        <v>-134.29999999999998</v>
      </c>
      <c r="Q675" s="99">
        <v>645</v>
      </c>
    </row>
    <row r="676" spans="1:17" ht="12.75" customHeight="1" x14ac:dyDescent="0.2">
      <c r="A676" s="97">
        <v>646</v>
      </c>
      <c r="B676" s="36" t="s">
        <v>288</v>
      </c>
      <c r="C676" s="103" t="s">
        <v>18</v>
      </c>
      <c r="D676" s="103" t="s">
        <v>18</v>
      </c>
      <c r="E676" s="103" t="s">
        <v>18</v>
      </c>
      <c r="F676" s="103" t="s">
        <v>18</v>
      </c>
      <c r="G676" s="103" t="s">
        <v>18</v>
      </c>
      <c r="H676" s="103" t="s">
        <v>18</v>
      </c>
      <c r="I676" s="103" t="s">
        <v>18</v>
      </c>
      <c r="J676" s="103" t="s">
        <v>18</v>
      </c>
      <c r="K676" s="103" t="s">
        <v>18</v>
      </c>
      <c r="L676" s="103" t="s">
        <v>18</v>
      </c>
      <c r="M676" s="103" t="s">
        <v>18</v>
      </c>
      <c r="N676" s="103" t="s">
        <v>18</v>
      </c>
      <c r="O676" s="103" t="s">
        <v>18</v>
      </c>
      <c r="P676" s="103" t="s">
        <v>18</v>
      </c>
      <c r="Q676" s="99">
        <v>646</v>
      </c>
    </row>
    <row r="677" spans="1:17" ht="12.75" customHeight="1" x14ac:dyDescent="0.2">
      <c r="A677" s="97">
        <v>647</v>
      </c>
      <c r="B677" s="35" t="s">
        <v>289</v>
      </c>
      <c r="C677" s="101">
        <f t="shared" ref="C677:C678" si="718">SUM(D677,E677,F677,G677)</f>
        <v>558.4</v>
      </c>
      <c r="D677" s="101">
        <v>-742.7</v>
      </c>
      <c r="E677" s="101">
        <v>124</v>
      </c>
      <c r="F677" s="101">
        <v>-16.899999999999977</v>
      </c>
      <c r="G677" s="101">
        <v>1194</v>
      </c>
      <c r="H677" s="101">
        <f t="shared" ref="H677:H678" si="719">SUM(I677,J677,K677,L677)</f>
        <v>-3303.7000000000003</v>
      </c>
      <c r="I677" s="101">
        <v>-399.9</v>
      </c>
      <c r="J677" s="101">
        <v>-1617.4</v>
      </c>
      <c r="K677" s="101">
        <v>-470.6</v>
      </c>
      <c r="L677" s="101">
        <v>-815.80000000000007</v>
      </c>
      <c r="M677" s="101">
        <f t="shared" ref="M677:M678" si="720">SUM(N677,O677,P677)</f>
        <v>-890.69999999999993</v>
      </c>
      <c r="N677" s="101">
        <v>38.099999999999994</v>
      </c>
      <c r="O677" s="101">
        <v>-822</v>
      </c>
      <c r="P677" s="101">
        <v>-106.79999999999998</v>
      </c>
      <c r="Q677" s="99">
        <v>647</v>
      </c>
    </row>
    <row r="678" spans="1:17" ht="12.75" customHeight="1" x14ac:dyDescent="0.2">
      <c r="A678" s="97">
        <v>648</v>
      </c>
      <c r="B678" s="35" t="s">
        <v>290</v>
      </c>
      <c r="C678" s="101">
        <f t="shared" si="718"/>
        <v>92.7</v>
      </c>
      <c r="D678" s="101">
        <v>37.4</v>
      </c>
      <c r="E678" s="101">
        <v>42.4</v>
      </c>
      <c r="F678" s="101">
        <v>-16.899999999999999</v>
      </c>
      <c r="G678" s="101">
        <v>29.8</v>
      </c>
      <c r="H678" s="101">
        <f t="shared" si="719"/>
        <v>72.900000000000006</v>
      </c>
      <c r="I678" s="101">
        <v>172.4</v>
      </c>
      <c r="J678" s="101">
        <v>-46.5</v>
      </c>
      <c r="K678" s="101">
        <v>-35.5</v>
      </c>
      <c r="L678" s="101">
        <v>-17.5</v>
      </c>
      <c r="M678" s="101">
        <f t="shared" si="720"/>
        <v>302.60000000000002</v>
      </c>
      <c r="N678" s="101">
        <v>291.7</v>
      </c>
      <c r="O678" s="101">
        <v>38.400000000000006</v>
      </c>
      <c r="P678" s="101">
        <v>-27.5</v>
      </c>
      <c r="Q678" s="99">
        <v>648</v>
      </c>
    </row>
    <row r="679" spans="1:17" ht="12.75" customHeight="1" x14ac:dyDescent="0.2">
      <c r="A679" s="97">
        <v>649</v>
      </c>
      <c r="B679" s="32" t="s">
        <v>291</v>
      </c>
      <c r="C679" s="101">
        <f t="shared" ref="C679:P679" si="721">SUM(C680,C681)</f>
        <v>9</v>
      </c>
      <c r="D679" s="101">
        <f t="shared" si="721"/>
        <v>-1.4</v>
      </c>
      <c r="E679" s="101">
        <f t="shared" si="721"/>
        <v>7</v>
      </c>
      <c r="F679" s="101">
        <f t="shared" si="721"/>
        <v>-0.3</v>
      </c>
      <c r="G679" s="101">
        <f t="shared" si="721"/>
        <v>3.7</v>
      </c>
      <c r="H679" s="101">
        <f t="shared" si="721"/>
        <v>-241.4</v>
      </c>
      <c r="I679" s="101">
        <f t="shared" si="721"/>
        <v>82.3</v>
      </c>
      <c r="J679" s="101">
        <f t="shared" si="721"/>
        <v>-314.8</v>
      </c>
      <c r="K679" s="101">
        <f t="shared" si="721"/>
        <v>44.7</v>
      </c>
      <c r="L679" s="101">
        <f t="shared" si="721"/>
        <v>-53.6</v>
      </c>
      <c r="M679" s="101">
        <f t="shared" si="721"/>
        <v>26.5</v>
      </c>
      <c r="N679" s="101">
        <f t="shared" si="721"/>
        <v>18.5</v>
      </c>
      <c r="O679" s="101">
        <f t="shared" si="721"/>
        <v>-6.5</v>
      </c>
      <c r="P679" s="101">
        <f t="shared" si="721"/>
        <v>14.5</v>
      </c>
      <c r="Q679" s="99">
        <v>649</v>
      </c>
    </row>
    <row r="680" spans="1:17" ht="12.75" customHeight="1" x14ac:dyDescent="0.2">
      <c r="A680" s="97">
        <v>650</v>
      </c>
      <c r="B680" s="35" t="s">
        <v>292</v>
      </c>
      <c r="C680" s="101">
        <f t="shared" ref="C680:C681" si="722">SUM(D680,E680,F680,G680)</f>
        <v>0</v>
      </c>
      <c r="D680" s="101">
        <v>0</v>
      </c>
      <c r="E680" s="101">
        <v>0</v>
      </c>
      <c r="F680" s="101">
        <v>0</v>
      </c>
      <c r="G680" s="101">
        <v>0</v>
      </c>
      <c r="H680" s="101">
        <f t="shared" ref="H680:H681" si="723">SUM(I680,J680,K680,L680)</f>
        <v>0</v>
      </c>
      <c r="I680" s="101">
        <v>0</v>
      </c>
      <c r="J680" s="101">
        <v>0</v>
      </c>
      <c r="K680" s="101">
        <v>0</v>
      </c>
      <c r="L680" s="101">
        <v>0</v>
      </c>
      <c r="M680" s="101">
        <f t="shared" ref="M680:M681" si="724">SUM(N680,O680,P680)</f>
        <v>0</v>
      </c>
      <c r="N680" s="101">
        <v>0</v>
      </c>
      <c r="O680" s="101">
        <v>0</v>
      </c>
      <c r="P680" s="101">
        <v>0</v>
      </c>
      <c r="Q680" s="99">
        <v>650</v>
      </c>
    </row>
    <row r="681" spans="1:17" ht="12.75" customHeight="1" x14ac:dyDescent="0.2">
      <c r="A681" s="97">
        <v>651</v>
      </c>
      <c r="B681" s="35" t="s">
        <v>293</v>
      </c>
      <c r="C681" s="101">
        <f t="shared" si="722"/>
        <v>9</v>
      </c>
      <c r="D681" s="103">
        <v>-1.4</v>
      </c>
      <c r="E681" s="103">
        <v>7</v>
      </c>
      <c r="F681" s="103">
        <v>-0.3</v>
      </c>
      <c r="G681" s="103">
        <v>3.7</v>
      </c>
      <c r="H681" s="101">
        <f t="shared" si="723"/>
        <v>-241.4</v>
      </c>
      <c r="I681" s="103">
        <v>82.3</v>
      </c>
      <c r="J681" s="103">
        <v>-314.8</v>
      </c>
      <c r="K681" s="103">
        <v>44.7</v>
      </c>
      <c r="L681" s="103">
        <v>-53.6</v>
      </c>
      <c r="M681" s="101">
        <f t="shared" si="724"/>
        <v>26.5</v>
      </c>
      <c r="N681" s="103">
        <v>18.5</v>
      </c>
      <c r="O681" s="103">
        <v>-6.5</v>
      </c>
      <c r="P681" s="103">
        <v>14.5</v>
      </c>
      <c r="Q681" s="99">
        <v>651</v>
      </c>
    </row>
    <row r="682" spans="1:17" ht="12.75" customHeight="1" x14ac:dyDescent="0.2">
      <c r="A682" s="97">
        <v>652</v>
      </c>
      <c r="B682" s="32" t="s">
        <v>294</v>
      </c>
      <c r="C682" s="101">
        <f t="shared" ref="C682:P682" si="725">SUM(C683,C684)</f>
        <v>-486</v>
      </c>
      <c r="D682" s="101">
        <f t="shared" si="725"/>
        <v>399.80000000000007</v>
      </c>
      <c r="E682" s="101">
        <f t="shared" si="725"/>
        <v>-270.3</v>
      </c>
      <c r="F682" s="101">
        <f t="shared" si="725"/>
        <v>-78.299999999999983</v>
      </c>
      <c r="G682" s="101">
        <f t="shared" si="725"/>
        <v>-537.20000000000005</v>
      </c>
      <c r="H682" s="101">
        <f t="shared" si="725"/>
        <v>494.99999999999994</v>
      </c>
      <c r="I682" s="101">
        <f t="shared" si="725"/>
        <v>364.3</v>
      </c>
      <c r="J682" s="101">
        <f t="shared" si="725"/>
        <v>205.7</v>
      </c>
      <c r="K682" s="101">
        <f t="shared" si="725"/>
        <v>382.8</v>
      </c>
      <c r="L682" s="101">
        <f t="shared" si="725"/>
        <v>-457.8</v>
      </c>
      <c r="M682" s="101">
        <f t="shared" si="725"/>
        <v>137.19999999999999</v>
      </c>
      <c r="N682" s="101">
        <f t="shared" si="725"/>
        <v>87.8</v>
      </c>
      <c r="O682" s="101">
        <f t="shared" si="725"/>
        <v>17.500000000000004</v>
      </c>
      <c r="P682" s="101">
        <f t="shared" si="725"/>
        <v>31.900000000000002</v>
      </c>
      <c r="Q682" s="99">
        <v>652</v>
      </c>
    </row>
    <row r="683" spans="1:17" ht="12.75" customHeight="1" x14ac:dyDescent="0.2">
      <c r="A683" s="97">
        <v>653</v>
      </c>
      <c r="B683" s="40" t="s">
        <v>295</v>
      </c>
      <c r="C683" s="101">
        <f t="shared" ref="C683:P684" si="726">SUM(C686,C689)</f>
        <v>-486</v>
      </c>
      <c r="D683" s="101">
        <f t="shared" si="726"/>
        <v>399.80000000000007</v>
      </c>
      <c r="E683" s="101">
        <f t="shared" si="726"/>
        <v>-270.3</v>
      </c>
      <c r="F683" s="101">
        <f t="shared" si="726"/>
        <v>-78.299999999999983</v>
      </c>
      <c r="G683" s="101">
        <f t="shared" si="726"/>
        <v>-537.20000000000005</v>
      </c>
      <c r="H683" s="101">
        <f t="shared" si="726"/>
        <v>494.99999999999994</v>
      </c>
      <c r="I683" s="101">
        <f t="shared" si="726"/>
        <v>364.3</v>
      </c>
      <c r="J683" s="101">
        <f t="shared" si="726"/>
        <v>205.7</v>
      </c>
      <c r="K683" s="101">
        <f t="shared" si="726"/>
        <v>382.8</v>
      </c>
      <c r="L683" s="101">
        <f t="shared" si="726"/>
        <v>-457.8</v>
      </c>
      <c r="M683" s="101">
        <f t="shared" si="726"/>
        <v>137.19999999999999</v>
      </c>
      <c r="N683" s="101">
        <f t="shared" si="726"/>
        <v>87.8</v>
      </c>
      <c r="O683" s="101">
        <f t="shared" si="726"/>
        <v>17.500000000000004</v>
      </c>
      <c r="P683" s="101">
        <f t="shared" si="726"/>
        <v>31.900000000000002</v>
      </c>
      <c r="Q683" s="99">
        <v>653</v>
      </c>
    </row>
    <row r="684" spans="1:17" ht="12.75" customHeight="1" x14ac:dyDescent="0.2">
      <c r="A684" s="97">
        <v>654</v>
      </c>
      <c r="B684" s="40" t="s">
        <v>296</v>
      </c>
      <c r="C684" s="101">
        <f t="shared" si="726"/>
        <v>0</v>
      </c>
      <c r="D684" s="101">
        <f t="shared" si="726"/>
        <v>0</v>
      </c>
      <c r="E684" s="101">
        <f t="shared" si="726"/>
        <v>0</v>
      </c>
      <c r="F684" s="101">
        <f t="shared" si="726"/>
        <v>0</v>
      </c>
      <c r="G684" s="101">
        <f t="shared" si="726"/>
        <v>0</v>
      </c>
      <c r="H684" s="101">
        <f t="shared" si="726"/>
        <v>0</v>
      </c>
      <c r="I684" s="101">
        <f t="shared" si="726"/>
        <v>0</v>
      </c>
      <c r="J684" s="101">
        <f t="shared" si="726"/>
        <v>0</v>
      </c>
      <c r="K684" s="101">
        <f t="shared" si="726"/>
        <v>0</v>
      </c>
      <c r="L684" s="101">
        <f t="shared" si="726"/>
        <v>0</v>
      </c>
      <c r="M684" s="101">
        <f t="shared" si="726"/>
        <v>0</v>
      </c>
      <c r="N684" s="101">
        <f t="shared" si="726"/>
        <v>0</v>
      </c>
      <c r="O684" s="101">
        <f t="shared" si="726"/>
        <v>0</v>
      </c>
      <c r="P684" s="101">
        <f t="shared" si="726"/>
        <v>0</v>
      </c>
      <c r="Q684" s="99">
        <v>654</v>
      </c>
    </row>
    <row r="685" spans="1:17" ht="12.75" customHeight="1" x14ac:dyDescent="0.2">
      <c r="A685" s="97">
        <v>655</v>
      </c>
      <c r="B685" s="33" t="s">
        <v>297</v>
      </c>
      <c r="C685" s="101">
        <f t="shared" ref="C685:P685" si="727">SUM(C686,C687)</f>
        <v>0</v>
      </c>
      <c r="D685" s="101">
        <f t="shared" si="727"/>
        <v>0</v>
      </c>
      <c r="E685" s="101">
        <f t="shared" si="727"/>
        <v>0</v>
      </c>
      <c r="F685" s="101">
        <f t="shared" si="727"/>
        <v>0</v>
      </c>
      <c r="G685" s="101">
        <f t="shared" si="727"/>
        <v>0</v>
      </c>
      <c r="H685" s="101">
        <f t="shared" si="727"/>
        <v>0</v>
      </c>
      <c r="I685" s="101">
        <f t="shared" si="727"/>
        <v>0</v>
      </c>
      <c r="J685" s="101">
        <f t="shared" si="727"/>
        <v>0</v>
      </c>
      <c r="K685" s="101">
        <f t="shared" si="727"/>
        <v>0</v>
      </c>
      <c r="L685" s="101">
        <f t="shared" si="727"/>
        <v>0</v>
      </c>
      <c r="M685" s="101">
        <f t="shared" si="727"/>
        <v>0</v>
      </c>
      <c r="N685" s="101">
        <f t="shared" si="727"/>
        <v>0</v>
      </c>
      <c r="O685" s="101">
        <f t="shared" si="727"/>
        <v>0</v>
      </c>
      <c r="P685" s="101">
        <f t="shared" si="727"/>
        <v>0</v>
      </c>
      <c r="Q685" s="99">
        <v>655</v>
      </c>
    </row>
    <row r="686" spans="1:17" ht="12.75" customHeight="1" x14ac:dyDescent="0.2">
      <c r="A686" s="97">
        <v>656</v>
      </c>
      <c r="B686" s="40" t="s">
        <v>298</v>
      </c>
      <c r="C686" s="103" t="s">
        <v>18</v>
      </c>
      <c r="D686" s="103" t="s">
        <v>18</v>
      </c>
      <c r="E686" s="103" t="s">
        <v>18</v>
      </c>
      <c r="F686" s="103" t="s">
        <v>18</v>
      </c>
      <c r="G686" s="103" t="s">
        <v>18</v>
      </c>
      <c r="H686" s="103" t="s">
        <v>18</v>
      </c>
      <c r="I686" s="103" t="s">
        <v>18</v>
      </c>
      <c r="J686" s="103" t="s">
        <v>18</v>
      </c>
      <c r="K686" s="103" t="s">
        <v>18</v>
      </c>
      <c r="L686" s="103" t="s">
        <v>18</v>
      </c>
      <c r="M686" s="103" t="s">
        <v>18</v>
      </c>
      <c r="N686" s="103" t="s">
        <v>18</v>
      </c>
      <c r="O686" s="103" t="s">
        <v>18</v>
      </c>
      <c r="P686" s="103" t="s">
        <v>18</v>
      </c>
      <c r="Q686" s="99">
        <v>656</v>
      </c>
    </row>
    <row r="687" spans="1:17" ht="12.75" customHeight="1" x14ac:dyDescent="0.2">
      <c r="A687" s="97">
        <v>657</v>
      </c>
      <c r="B687" s="40" t="s">
        <v>299</v>
      </c>
      <c r="C687" s="103" t="s">
        <v>18</v>
      </c>
      <c r="D687" s="103" t="s">
        <v>18</v>
      </c>
      <c r="E687" s="103" t="s">
        <v>18</v>
      </c>
      <c r="F687" s="103" t="s">
        <v>18</v>
      </c>
      <c r="G687" s="103" t="s">
        <v>18</v>
      </c>
      <c r="H687" s="103" t="s">
        <v>18</v>
      </c>
      <c r="I687" s="103" t="s">
        <v>18</v>
      </c>
      <c r="J687" s="103" t="s">
        <v>18</v>
      </c>
      <c r="K687" s="103" t="s">
        <v>18</v>
      </c>
      <c r="L687" s="103" t="s">
        <v>18</v>
      </c>
      <c r="M687" s="103" t="s">
        <v>18</v>
      </c>
      <c r="N687" s="103" t="s">
        <v>18</v>
      </c>
      <c r="O687" s="103" t="s">
        <v>18</v>
      </c>
      <c r="P687" s="103" t="s">
        <v>18</v>
      </c>
      <c r="Q687" s="99">
        <v>657</v>
      </c>
    </row>
    <row r="688" spans="1:17" ht="12.75" customHeight="1" x14ac:dyDescent="0.2">
      <c r="A688" s="97">
        <v>658</v>
      </c>
      <c r="B688" s="33" t="s">
        <v>482</v>
      </c>
      <c r="C688" s="101">
        <f t="shared" ref="C688:P688" si="728">SUM(C689,C690)</f>
        <v>-486</v>
      </c>
      <c r="D688" s="101">
        <f t="shared" si="728"/>
        <v>399.80000000000007</v>
      </c>
      <c r="E688" s="101">
        <f t="shared" si="728"/>
        <v>-270.3</v>
      </c>
      <c r="F688" s="101">
        <f t="shared" si="728"/>
        <v>-78.299999999999983</v>
      </c>
      <c r="G688" s="101">
        <f t="shared" si="728"/>
        <v>-537.20000000000005</v>
      </c>
      <c r="H688" s="101">
        <f t="shared" si="728"/>
        <v>494.99999999999994</v>
      </c>
      <c r="I688" s="101">
        <f t="shared" si="728"/>
        <v>364.3</v>
      </c>
      <c r="J688" s="101">
        <f t="shared" si="728"/>
        <v>205.7</v>
      </c>
      <c r="K688" s="101">
        <f t="shared" si="728"/>
        <v>382.8</v>
      </c>
      <c r="L688" s="101">
        <f t="shared" si="728"/>
        <v>-457.8</v>
      </c>
      <c r="M688" s="101">
        <f t="shared" si="728"/>
        <v>137.19999999999999</v>
      </c>
      <c r="N688" s="101">
        <f t="shared" si="728"/>
        <v>87.8</v>
      </c>
      <c r="O688" s="101">
        <f t="shared" si="728"/>
        <v>17.500000000000004</v>
      </c>
      <c r="P688" s="101">
        <f t="shared" si="728"/>
        <v>31.900000000000002</v>
      </c>
      <c r="Q688" s="99">
        <v>658</v>
      </c>
    </row>
    <row r="689" spans="1:17" ht="12.75" customHeight="1" x14ac:dyDescent="0.2">
      <c r="A689" s="97">
        <v>659</v>
      </c>
      <c r="B689" s="40" t="s">
        <v>300</v>
      </c>
      <c r="C689" s="101">
        <f t="shared" ref="C689" si="729">SUM(D689,E689,F689,G689)</f>
        <v>-486</v>
      </c>
      <c r="D689" s="101">
        <v>399.80000000000007</v>
      </c>
      <c r="E689" s="101">
        <v>-270.3</v>
      </c>
      <c r="F689" s="101">
        <v>-78.299999999999983</v>
      </c>
      <c r="G689" s="101">
        <v>-537.20000000000005</v>
      </c>
      <c r="H689" s="101">
        <f t="shared" ref="H689" si="730">SUM(I689,J689,K689,L689)</f>
        <v>494.99999999999994</v>
      </c>
      <c r="I689" s="101">
        <v>364.3</v>
      </c>
      <c r="J689" s="101">
        <v>205.7</v>
      </c>
      <c r="K689" s="101">
        <v>382.8</v>
      </c>
      <c r="L689" s="101">
        <v>-457.8</v>
      </c>
      <c r="M689" s="101">
        <f>SUM(N689,O689,P689)</f>
        <v>137.19999999999999</v>
      </c>
      <c r="N689" s="101">
        <v>87.8</v>
      </c>
      <c r="O689" s="101">
        <v>17.500000000000004</v>
      </c>
      <c r="P689" s="101">
        <v>31.900000000000002</v>
      </c>
      <c r="Q689" s="99">
        <v>659</v>
      </c>
    </row>
    <row r="690" spans="1:17" ht="12.75" customHeight="1" x14ac:dyDescent="0.2">
      <c r="A690" s="97">
        <v>660</v>
      </c>
      <c r="B690" s="40" t="s">
        <v>483</v>
      </c>
      <c r="C690" s="103" t="s">
        <v>18</v>
      </c>
      <c r="D690" s="103" t="s">
        <v>18</v>
      </c>
      <c r="E690" s="103" t="s">
        <v>18</v>
      </c>
      <c r="F690" s="103" t="s">
        <v>18</v>
      </c>
      <c r="G690" s="103" t="s">
        <v>18</v>
      </c>
      <c r="H690" s="103" t="s">
        <v>18</v>
      </c>
      <c r="I690" s="103" t="s">
        <v>18</v>
      </c>
      <c r="J690" s="103" t="s">
        <v>18</v>
      </c>
      <c r="K690" s="103" t="s">
        <v>18</v>
      </c>
      <c r="L690" s="103" t="s">
        <v>18</v>
      </c>
      <c r="M690" s="103" t="s">
        <v>18</v>
      </c>
      <c r="N690" s="103" t="s">
        <v>18</v>
      </c>
      <c r="O690" s="103" t="s">
        <v>18</v>
      </c>
      <c r="P690" s="103" t="s">
        <v>18</v>
      </c>
      <c r="Q690" s="99">
        <v>660</v>
      </c>
    </row>
    <row r="691" spans="1:17" ht="12.75" customHeight="1" x14ac:dyDescent="0.2">
      <c r="A691" s="97">
        <v>661</v>
      </c>
      <c r="B691" s="39" t="s">
        <v>278</v>
      </c>
      <c r="C691" s="102">
        <f>SUM(C695,C698,C702,C705)</f>
        <v>399.50000000000006</v>
      </c>
      <c r="D691" s="102">
        <f>SUM(D695,D698,D702,D705)</f>
        <v>-235.19999999999996</v>
      </c>
      <c r="E691" s="102">
        <f>SUM(E695,E698,E702,E705)</f>
        <v>118.19999999999999</v>
      </c>
      <c r="F691" s="102">
        <f>SUM(F695,F698,F702,F705)</f>
        <v>268.2</v>
      </c>
      <c r="G691" s="102">
        <f>SUM(G695,G698,G702,G705)</f>
        <v>248.29999999999998</v>
      </c>
      <c r="H691" s="102">
        <f>SUM(H695,H698,H702,H705)</f>
        <v>-3411.7000000000003</v>
      </c>
      <c r="I691" s="102">
        <f>SUM(I695,I698,I702,I705)</f>
        <v>-338.9</v>
      </c>
      <c r="J691" s="102">
        <f>SUM(J695,J698,J702,J705)</f>
        <v>-1767.2</v>
      </c>
      <c r="K691" s="102">
        <f>SUM(K695,K698,K702,K705)</f>
        <v>-1049.7999999999997</v>
      </c>
      <c r="L691" s="102">
        <f>SUM(L695,L698,L702,L705)</f>
        <v>-255.80000000000004</v>
      </c>
      <c r="M691" s="102">
        <f>SUM(M695,M698,M702,M705)</f>
        <v>-965.69999999999993</v>
      </c>
      <c r="N691" s="102">
        <f>SUM(N695,N698,N702,N705)</f>
        <v>102.30000000000003</v>
      </c>
      <c r="O691" s="102">
        <f>SUM(O695,O698,O702,O705)</f>
        <v>-984.19999999999993</v>
      </c>
      <c r="P691" s="102">
        <f>SUM(P695,P698,P702,P705)</f>
        <v>-83.799999999999983</v>
      </c>
      <c r="Q691" s="99">
        <v>661</v>
      </c>
    </row>
    <row r="692" spans="1:17" ht="12.75" customHeight="1" x14ac:dyDescent="0.2">
      <c r="A692" s="97">
        <v>662</v>
      </c>
      <c r="B692" s="32" t="s">
        <v>301</v>
      </c>
      <c r="C692" s="101">
        <f t="shared" ref="C692:P692" si="731">SUM(C693,C694)</f>
        <v>0</v>
      </c>
      <c r="D692" s="101">
        <f t="shared" si="731"/>
        <v>0</v>
      </c>
      <c r="E692" s="101">
        <f t="shared" si="731"/>
        <v>0</v>
      </c>
      <c r="F692" s="101">
        <f t="shared" si="731"/>
        <v>0</v>
      </c>
      <c r="G692" s="101">
        <f t="shared" si="731"/>
        <v>0</v>
      </c>
      <c r="H692" s="101">
        <f t="shared" si="731"/>
        <v>0</v>
      </c>
      <c r="I692" s="101">
        <f t="shared" si="731"/>
        <v>0</v>
      </c>
      <c r="J692" s="101">
        <f t="shared" si="731"/>
        <v>0</v>
      </c>
      <c r="K692" s="101">
        <f t="shared" si="731"/>
        <v>0</v>
      </c>
      <c r="L692" s="101">
        <f t="shared" si="731"/>
        <v>0</v>
      </c>
      <c r="M692" s="101">
        <f t="shared" si="731"/>
        <v>0</v>
      </c>
      <c r="N692" s="101">
        <f t="shared" si="731"/>
        <v>0</v>
      </c>
      <c r="O692" s="101">
        <f t="shared" si="731"/>
        <v>0</v>
      </c>
      <c r="P692" s="101">
        <f t="shared" si="731"/>
        <v>0</v>
      </c>
      <c r="Q692" s="99">
        <v>662</v>
      </c>
    </row>
    <row r="693" spans="1:17" ht="12.75" customHeight="1" x14ac:dyDescent="0.2">
      <c r="A693" s="97">
        <v>663</v>
      </c>
      <c r="B693" s="35" t="s">
        <v>282</v>
      </c>
      <c r="C693" s="103" t="s">
        <v>18</v>
      </c>
      <c r="D693" s="103" t="s">
        <v>18</v>
      </c>
      <c r="E693" s="103" t="s">
        <v>18</v>
      </c>
      <c r="F693" s="103" t="s">
        <v>18</v>
      </c>
      <c r="G693" s="103" t="s">
        <v>18</v>
      </c>
      <c r="H693" s="103" t="s">
        <v>18</v>
      </c>
      <c r="I693" s="103" t="s">
        <v>18</v>
      </c>
      <c r="J693" s="103" t="s">
        <v>18</v>
      </c>
      <c r="K693" s="103" t="s">
        <v>18</v>
      </c>
      <c r="L693" s="103" t="s">
        <v>18</v>
      </c>
      <c r="M693" s="103" t="s">
        <v>18</v>
      </c>
      <c r="N693" s="103" t="s">
        <v>18</v>
      </c>
      <c r="O693" s="103" t="s">
        <v>18</v>
      </c>
      <c r="P693" s="103" t="s">
        <v>18</v>
      </c>
      <c r="Q693" s="99">
        <v>663</v>
      </c>
    </row>
    <row r="694" spans="1:17" ht="12.75" customHeight="1" x14ac:dyDescent="0.2">
      <c r="A694" s="97">
        <v>664</v>
      </c>
      <c r="B694" s="35" t="s">
        <v>283</v>
      </c>
      <c r="C694" s="103" t="s">
        <v>18</v>
      </c>
      <c r="D694" s="103" t="s">
        <v>18</v>
      </c>
      <c r="E694" s="103" t="s">
        <v>18</v>
      </c>
      <c r="F694" s="103" t="s">
        <v>18</v>
      </c>
      <c r="G694" s="103" t="s">
        <v>18</v>
      </c>
      <c r="H694" s="103" t="s">
        <v>18</v>
      </c>
      <c r="I694" s="103" t="s">
        <v>18</v>
      </c>
      <c r="J694" s="103" t="s">
        <v>18</v>
      </c>
      <c r="K694" s="103" t="s">
        <v>18</v>
      </c>
      <c r="L694" s="103" t="s">
        <v>18</v>
      </c>
      <c r="M694" s="103" t="s">
        <v>18</v>
      </c>
      <c r="N694" s="103" t="s">
        <v>18</v>
      </c>
      <c r="O694" s="103" t="s">
        <v>18</v>
      </c>
      <c r="P694" s="103" t="s">
        <v>18</v>
      </c>
      <c r="Q694" s="99">
        <v>664</v>
      </c>
    </row>
    <row r="695" spans="1:17" ht="12.75" customHeight="1" x14ac:dyDescent="0.2">
      <c r="A695" s="97">
        <v>665</v>
      </c>
      <c r="B695" s="34" t="s">
        <v>302</v>
      </c>
      <c r="C695" s="101">
        <f t="shared" ref="C695:P695" si="732">SUM(C696,C697)</f>
        <v>-13.4</v>
      </c>
      <c r="D695" s="101">
        <f t="shared" si="732"/>
        <v>-3.6</v>
      </c>
      <c r="E695" s="101">
        <f t="shared" si="732"/>
        <v>-0.29999999999999993</v>
      </c>
      <c r="F695" s="101">
        <f t="shared" si="732"/>
        <v>-7.7</v>
      </c>
      <c r="G695" s="101">
        <f t="shared" si="732"/>
        <v>-1.8</v>
      </c>
      <c r="H695" s="101">
        <f t="shared" si="732"/>
        <v>9.5999999999999979</v>
      </c>
      <c r="I695" s="101">
        <f t="shared" si="732"/>
        <v>-2.6</v>
      </c>
      <c r="J695" s="101">
        <f t="shared" si="732"/>
        <v>3.2</v>
      </c>
      <c r="K695" s="101">
        <f t="shared" si="732"/>
        <v>28.400000000000002</v>
      </c>
      <c r="L695" s="101">
        <f t="shared" si="732"/>
        <v>-19.400000000000002</v>
      </c>
      <c r="M695" s="101">
        <f t="shared" si="732"/>
        <v>-0.39999999999999947</v>
      </c>
      <c r="N695" s="101">
        <f t="shared" si="732"/>
        <v>1.7000000000000002</v>
      </c>
      <c r="O695" s="101">
        <f t="shared" si="732"/>
        <v>-4</v>
      </c>
      <c r="P695" s="101">
        <f t="shared" si="732"/>
        <v>1.9000000000000001</v>
      </c>
      <c r="Q695" s="99">
        <v>665</v>
      </c>
    </row>
    <row r="696" spans="1:17" ht="12.75" customHeight="1" x14ac:dyDescent="0.2">
      <c r="A696" s="97">
        <v>666</v>
      </c>
      <c r="B696" s="35" t="s">
        <v>285</v>
      </c>
      <c r="C696" s="101">
        <f t="shared" ref="C696:C697" si="733">SUM(D696,E696,F696,G696)</f>
        <v>-9.9</v>
      </c>
      <c r="D696" s="101">
        <v>-2.7</v>
      </c>
      <c r="E696" s="101">
        <v>0.4</v>
      </c>
      <c r="F696" s="101">
        <v>-6.8</v>
      </c>
      <c r="G696" s="101">
        <v>-0.8</v>
      </c>
      <c r="H696" s="101">
        <f t="shared" ref="H696:H697" si="734">SUM(I696,J696,K696,L696)</f>
        <v>9.0999999999999979</v>
      </c>
      <c r="I696" s="101">
        <v>-2.7</v>
      </c>
      <c r="J696" s="101">
        <v>2.1</v>
      </c>
      <c r="K696" s="101">
        <v>27.8</v>
      </c>
      <c r="L696" s="101">
        <v>-18.100000000000001</v>
      </c>
      <c r="M696" s="101">
        <f t="shared" ref="M696:M697" si="735">SUM(N696,O696,P696)</f>
        <v>1.7000000000000002</v>
      </c>
      <c r="N696" s="101">
        <v>3.1</v>
      </c>
      <c r="O696" s="101">
        <v>-4.5</v>
      </c>
      <c r="P696" s="101">
        <v>3.1</v>
      </c>
      <c r="Q696" s="99">
        <v>666</v>
      </c>
    </row>
    <row r="697" spans="1:17" ht="12.75" customHeight="1" x14ac:dyDescent="0.2">
      <c r="A697" s="97">
        <v>667</v>
      </c>
      <c r="B697" s="35" t="s">
        <v>286</v>
      </c>
      <c r="C697" s="101">
        <f t="shared" si="733"/>
        <v>-3.5</v>
      </c>
      <c r="D697" s="103">
        <v>-0.9</v>
      </c>
      <c r="E697" s="103">
        <v>-0.7</v>
      </c>
      <c r="F697" s="103">
        <v>-0.9</v>
      </c>
      <c r="G697" s="103">
        <v>-1</v>
      </c>
      <c r="H697" s="101">
        <f t="shared" si="734"/>
        <v>0.50000000000000022</v>
      </c>
      <c r="I697" s="103">
        <v>0.1</v>
      </c>
      <c r="J697" s="103">
        <v>1.1000000000000001</v>
      </c>
      <c r="K697" s="103">
        <v>0.6</v>
      </c>
      <c r="L697" s="103">
        <v>-1.3</v>
      </c>
      <c r="M697" s="101">
        <f t="shared" si="735"/>
        <v>-2.0999999999999996</v>
      </c>
      <c r="N697" s="103">
        <v>-1.4</v>
      </c>
      <c r="O697" s="103">
        <v>0.5</v>
      </c>
      <c r="P697" s="103">
        <v>-1.2</v>
      </c>
      <c r="Q697" s="99">
        <v>667</v>
      </c>
    </row>
    <row r="698" spans="1:17" ht="12.75" customHeight="1" x14ac:dyDescent="0.2">
      <c r="A698" s="97">
        <v>668</v>
      </c>
      <c r="B698" s="32" t="s">
        <v>303</v>
      </c>
      <c r="C698" s="101">
        <f t="shared" ref="C698:P698" si="736">SUM(C700,C701)</f>
        <v>412.90000000000003</v>
      </c>
      <c r="D698" s="101">
        <f t="shared" si="736"/>
        <v>-231.59999999999997</v>
      </c>
      <c r="E698" s="101">
        <f t="shared" si="736"/>
        <v>118.49999999999999</v>
      </c>
      <c r="F698" s="101">
        <f t="shared" si="736"/>
        <v>275.89999999999998</v>
      </c>
      <c r="G698" s="101">
        <f t="shared" si="736"/>
        <v>250.1</v>
      </c>
      <c r="H698" s="101">
        <f t="shared" si="736"/>
        <v>-3421.3</v>
      </c>
      <c r="I698" s="101">
        <f t="shared" si="736"/>
        <v>-336.29999999999995</v>
      </c>
      <c r="J698" s="101">
        <f t="shared" si="736"/>
        <v>-1770.4</v>
      </c>
      <c r="K698" s="101">
        <f t="shared" si="736"/>
        <v>-1078.1999999999998</v>
      </c>
      <c r="L698" s="101">
        <f t="shared" si="736"/>
        <v>-236.40000000000003</v>
      </c>
      <c r="M698" s="101">
        <f t="shared" si="736"/>
        <v>-965.3</v>
      </c>
      <c r="N698" s="101">
        <f t="shared" si="736"/>
        <v>100.60000000000002</v>
      </c>
      <c r="O698" s="101">
        <f t="shared" si="736"/>
        <v>-980.19999999999993</v>
      </c>
      <c r="P698" s="101">
        <f t="shared" si="736"/>
        <v>-85.699999999999989</v>
      </c>
      <c r="Q698" s="99">
        <v>668</v>
      </c>
    </row>
    <row r="699" spans="1:17" ht="12.75" customHeight="1" x14ac:dyDescent="0.2">
      <c r="A699" s="97">
        <v>669</v>
      </c>
      <c r="B699" s="36" t="s">
        <v>304</v>
      </c>
      <c r="C699" s="103" t="s">
        <v>18</v>
      </c>
      <c r="D699" s="103" t="s">
        <v>18</v>
      </c>
      <c r="E699" s="103" t="s">
        <v>18</v>
      </c>
      <c r="F699" s="103" t="s">
        <v>18</v>
      </c>
      <c r="G699" s="103" t="s">
        <v>18</v>
      </c>
      <c r="H699" s="103" t="s">
        <v>18</v>
      </c>
      <c r="I699" s="103" t="s">
        <v>18</v>
      </c>
      <c r="J699" s="103" t="s">
        <v>18</v>
      </c>
      <c r="K699" s="103" t="s">
        <v>18</v>
      </c>
      <c r="L699" s="103" t="s">
        <v>18</v>
      </c>
      <c r="M699" s="103" t="s">
        <v>18</v>
      </c>
      <c r="N699" s="103" t="s">
        <v>18</v>
      </c>
      <c r="O699" s="103" t="s">
        <v>18</v>
      </c>
      <c r="P699" s="103" t="s">
        <v>18</v>
      </c>
      <c r="Q699" s="99">
        <v>669</v>
      </c>
    </row>
    <row r="700" spans="1:17" ht="12.75" customHeight="1" x14ac:dyDescent="0.2">
      <c r="A700" s="97">
        <v>670</v>
      </c>
      <c r="B700" s="35" t="s">
        <v>289</v>
      </c>
      <c r="C700" s="101">
        <f t="shared" ref="C700:C704" si="737">SUM(D700,E700,F700,G700)</f>
        <v>-1.1999999999999886</v>
      </c>
      <c r="D700" s="101">
        <v>-259.59999999999997</v>
      </c>
      <c r="E700" s="101">
        <v>56.399999999999977</v>
      </c>
      <c r="F700" s="101">
        <v>143</v>
      </c>
      <c r="G700" s="101">
        <v>59</v>
      </c>
      <c r="H700" s="101">
        <f t="shared" ref="H700:H701" si="738">SUM(I700,J700,K700,L700)</f>
        <v>-3526.6</v>
      </c>
      <c r="I700" s="101">
        <v>-496.9</v>
      </c>
      <c r="J700" s="101">
        <v>-1783.9</v>
      </c>
      <c r="K700" s="101">
        <v>-1629.1</v>
      </c>
      <c r="L700" s="101">
        <v>383.3</v>
      </c>
      <c r="M700" s="101">
        <f t="shared" ref="M700:M704" si="739">SUM(N700,O700,P700)</f>
        <v>-987.3</v>
      </c>
      <c r="N700" s="101">
        <v>-262.2</v>
      </c>
      <c r="O700" s="101">
        <v>-876.09999999999991</v>
      </c>
      <c r="P700" s="101">
        <v>151</v>
      </c>
      <c r="Q700" s="99">
        <v>670</v>
      </c>
    </row>
    <row r="701" spans="1:17" ht="12.75" customHeight="1" x14ac:dyDescent="0.2">
      <c r="A701" s="97">
        <v>671</v>
      </c>
      <c r="B701" s="35" t="s">
        <v>290</v>
      </c>
      <c r="C701" s="101">
        <f t="shared" si="737"/>
        <v>414.1</v>
      </c>
      <c r="D701" s="101">
        <v>28</v>
      </c>
      <c r="E701" s="101">
        <v>62.100000000000009</v>
      </c>
      <c r="F701" s="101">
        <v>132.89999999999998</v>
      </c>
      <c r="G701" s="101">
        <v>191.1</v>
      </c>
      <c r="H701" s="101">
        <f t="shared" si="738"/>
        <v>105.29999999999995</v>
      </c>
      <c r="I701" s="101">
        <v>160.60000000000002</v>
      </c>
      <c r="J701" s="101">
        <v>13.5</v>
      </c>
      <c r="K701" s="101">
        <v>550.9</v>
      </c>
      <c r="L701" s="101">
        <v>-619.70000000000005</v>
      </c>
      <c r="M701" s="101">
        <f t="shared" si="739"/>
        <v>22</v>
      </c>
      <c r="N701" s="101">
        <v>362.8</v>
      </c>
      <c r="O701" s="101">
        <v>-104.10000000000002</v>
      </c>
      <c r="P701" s="101">
        <v>-236.7</v>
      </c>
      <c r="Q701" s="99">
        <v>671</v>
      </c>
    </row>
    <row r="702" spans="1:17" ht="12.75" customHeight="1" x14ac:dyDescent="0.2">
      <c r="A702" s="97">
        <v>672</v>
      </c>
      <c r="B702" s="32" t="s">
        <v>305</v>
      </c>
      <c r="C702" s="101">
        <f>SUM(C703,C704)</f>
        <v>0</v>
      </c>
      <c r="D702" s="101">
        <f>SUM(D703,D704)</f>
        <v>0</v>
      </c>
      <c r="E702" s="101">
        <f>SUM(E703,E704)</f>
        <v>0</v>
      </c>
      <c r="F702" s="101">
        <f>SUM(F703,F704)</f>
        <v>0</v>
      </c>
      <c r="G702" s="101">
        <f>SUM(G703,G704)</f>
        <v>0</v>
      </c>
      <c r="H702" s="101">
        <f>SUM(H703,H704)</f>
        <v>0</v>
      </c>
      <c r="I702" s="101">
        <f>SUM(I703,I704)</f>
        <v>0</v>
      </c>
      <c r="J702" s="101">
        <f>SUM(J703,J704)</f>
        <v>0</v>
      </c>
      <c r="K702" s="101">
        <f>SUM(K703,K704)</f>
        <v>0</v>
      </c>
      <c r="L702" s="101">
        <f>SUM(L703,L704)</f>
        <v>0</v>
      </c>
      <c r="M702" s="101">
        <f>SUM(M703,M704)</f>
        <v>0</v>
      </c>
      <c r="N702" s="101">
        <f>SUM(N703,N704)</f>
        <v>0</v>
      </c>
      <c r="O702" s="101">
        <f>SUM(O703,O704)</f>
        <v>0</v>
      </c>
      <c r="P702" s="101">
        <f>SUM(P703,P704)</f>
        <v>0</v>
      </c>
      <c r="Q702" s="99">
        <v>672</v>
      </c>
    </row>
    <row r="703" spans="1:17" ht="12.75" customHeight="1" x14ac:dyDescent="0.2">
      <c r="A703" s="97">
        <v>673</v>
      </c>
      <c r="B703" s="35" t="s">
        <v>292</v>
      </c>
      <c r="C703" s="101">
        <f t="shared" si="737"/>
        <v>0</v>
      </c>
      <c r="D703" s="103">
        <v>0</v>
      </c>
      <c r="E703" s="103">
        <v>0</v>
      </c>
      <c r="F703" s="103">
        <v>0</v>
      </c>
      <c r="G703" s="103">
        <v>0</v>
      </c>
      <c r="H703" s="101">
        <f t="shared" ref="H703:H704" si="740">SUM(I703,J703,K703,L703)</f>
        <v>0</v>
      </c>
      <c r="I703" s="103">
        <v>0</v>
      </c>
      <c r="J703" s="103">
        <v>0</v>
      </c>
      <c r="K703" s="103">
        <v>0</v>
      </c>
      <c r="L703" s="103">
        <v>0</v>
      </c>
      <c r="M703" s="101">
        <f t="shared" si="739"/>
        <v>0</v>
      </c>
      <c r="N703" s="103">
        <v>0</v>
      </c>
      <c r="O703" s="103">
        <v>0</v>
      </c>
      <c r="P703" s="103">
        <v>0</v>
      </c>
      <c r="Q703" s="99">
        <v>673</v>
      </c>
    </row>
    <row r="704" spans="1:17" ht="12.75" customHeight="1" x14ac:dyDescent="0.2">
      <c r="A704" s="97">
        <v>674</v>
      </c>
      <c r="B704" s="35" t="s">
        <v>306</v>
      </c>
      <c r="C704" s="101">
        <f t="shared" si="737"/>
        <v>0</v>
      </c>
      <c r="D704" s="103">
        <v>0</v>
      </c>
      <c r="E704" s="103">
        <v>0</v>
      </c>
      <c r="F704" s="103">
        <v>0</v>
      </c>
      <c r="G704" s="103">
        <v>0</v>
      </c>
      <c r="H704" s="101">
        <f t="shared" si="740"/>
        <v>0</v>
      </c>
      <c r="I704" s="103">
        <v>0</v>
      </c>
      <c r="J704" s="103">
        <v>0</v>
      </c>
      <c r="K704" s="103">
        <v>0</v>
      </c>
      <c r="L704" s="103">
        <v>0</v>
      </c>
      <c r="M704" s="101">
        <f t="shared" si="739"/>
        <v>0</v>
      </c>
      <c r="N704" s="103">
        <v>0</v>
      </c>
      <c r="O704" s="103">
        <v>0</v>
      </c>
      <c r="P704" s="103">
        <v>0</v>
      </c>
      <c r="Q704" s="99">
        <v>674</v>
      </c>
    </row>
    <row r="705" spans="1:17" ht="12.75" customHeight="1" x14ac:dyDescent="0.2">
      <c r="A705" s="97">
        <v>675</v>
      </c>
      <c r="B705" s="32" t="s">
        <v>294</v>
      </c>
      <c r="C705" s="101">
        <f t="shared" ref="C705:P705" si="741">SUM(C706,C707)</f>
        <v>0</v>
      </c>
      <c r="D705" s="101">
        <f t="shared" si="741"/>
        <v>0</v>
      </c>
      <c r="E705" s="101">
        <f t="shared" si="741"/>
        <v>0</v>
      </c>
      <c r="F705" s="101">
        <f t="shared" si="741"/>
        <v>0</v>
      </c>
      <c r="G705" s="101">
        <f t="shared" si="741"/>
        <v>0</v>
      </c>
      <c r="H705" s="101">
        <f t="shared" si="741"/>
        <v>0</v>
      </c>
      <c r="I705" s="101">
        <f t="shared" si="741"/>
        <v>0</v>
      </c>
      <c r="J705" s="101">
        <f t="shared" si="741"/>
        <v>0</v>
      </c>
      <c r="K705" s="101">
        <f t="shared" si="741"/>
        <v>0</v>
      </c>
      <c r="L705" s="101">
        <f t="shared" si="741"/>
        <v>0</v>
      </c>
      <c r="M705" s="101">
        <f t="shared" si="741"/>
        <v>0</v>
      </c>
      <c r="N705" s="101">
        <f t="shared" si="741"/>
        <v>0</v>
      </c>
      <c r="O705" s="101">
        <f t="shared" si="741"/>
        <v>0</v>
      </c>
      <c r="P705" s="101">
        <f t="shared" si="741"/>
        <v>0</v>
      </c>
      <c r="Q705" s="99">
        <v>675</v>
      </c>
    </row>
    <row r="706" spans="1:17" ht="12.75" customHeight="1" x14ac:dyDescent="0.2">
      <c r="A706" s="97">
        <v>676</v>
      </c>
      <c r="B706" s="40" t="s">
        <v>295</v>
      </c>
      <c r="C706" s="101">
        <f t="shared" ref="C706:P707" si="742">SUM(C709,C712)</f>
        <v>0</v>
      </c>
      <c r="D706" s="101">
        <f t="shared" si="742"/>
        <v>0</v>
      </c>
      <c r="E706" s="101">
        <f t="shared" si="742"/>
        <v>0</v>
      </c>
      <c r="F706" s="101">
        <f t="shared" si="742"/>
        <v>0</v>
      </c>
      <c r="G706" s="101">
        <f t="shared" si="742"/>
        <v>0</v>
      </c>
      <c r="H706" s="101">
        <f t="shared" si="742"/>
        <v>0</v>
      </c>
      <c r="I706" s="101">
        <f t="shared" si="742"/>
        <v>0</v>
      </c>
      <c r="J706" s="101">
        <f t="shared" si="742"/>
        <v>0</v>
      </c>
      <c r="K706" s="101">
        <f t="shared" si="742"/>
        <v>0</v>
      </c>
      <c r="L706" s="101">
        <f t="shared" si="742"/>
        <v>0</v>
      </c>
      <c r="M706" s="101">
        <f t="shared" si="742"/>
        <v>0</v>
      </c>
      <c r="N706" s="101">
        <f t="shared" si="742"/>
        <v>0</v>
      </c>
      <c r="O706" s="101">
        <f t="shared" si="742"/>
        <v>0</v>
      </c>
      <c r="P706" s="101">
        <f t="shared" si="742"/>
        <v>0</v>
      </c>
      <c r="Q706" s="99">
        <v>676</v>
      </c>
    </row>
    <row r="707" spans="1:17" ht="12.75" customHeight="1" x14ac:dyDescent="0.2">
      <c r="A707" s="97">
        <v>677</v>
      </c>
      <c r="B707" s="40" t="s">
        <v>307</v>
      </c>
      <c r="C707" s="101">
        <f t="shared" si="742"/>
        <v>0</v>
      </c>
      <c r="D707" s="101">
        <f t="shared" si="742"/>
        <v>0</v>
      </c>
      <c r="E707" s="101">
        <f t="shared" si="742"/>
        <v>0</v>
      </c>
      <c r="F707" s="101">
        <f t="shared" si="742"/>
        <v>0</v>
      </c>
      <c r="G707" s="101">
        <f t="shared" si="742"/>
        <v>0</v>
      </c>
      <c r="H707" s="101">
        <f t="shared" si="742"/>
        <v>0</v>
      </c>
      <c r="I707" s="101">
        <f t="shared" si="742"/>
        <v>0</v>
      </c>
      <c r="J707" s="101">
        <f t="shared" si="742"/>
        <v>0</v>
      </c>
      <c r="K707" s="101">
        <f t="shared" si="742"/>
        <v>0</v>
      </c>
      <c r="L707" s="101">
        <f t="shared" si="742"/>
        <v>0</v>
      </c>
      <c r="M707" s="101">
        <f t="shared" si="742"/>
        <v>0</v>
      </c>
      <c r="N707" s="101">
        <f t="shared" si="742"/>
        <v>0</v>
      </c>
      <c r="O707" s="101">
        <f t="shared" si="742"/>
        <v>0</v>
      </c>
      <c r="P707" s="101">
        <f t="shared" si="742"/>
        <v>0</v>
      </c>
      <c r="Q707" s="99">
        <v>677</v>
      </c>
    </row>
    <row r="708" spans="1:17" ht="12.75" customHeight="1" x14ac:dyDescent="0.2">
      <c r="A708" s="97">
        <v>678</v>
      </c>
      <c r="B708" s="33" t="s">
        <v>297</v>
      </c>
      <c r="C708" s="101">
        <f t="shared" ref="C708:P708" si="743">SUM(C709,C710)</f>
        <v>0</v>
      </c>
      <c r="D708" s="101">
        <f t="shared" si="743"/>
        <v>0</v>
      </c>
      <c r="E708" s="101">
        <f t="shared" si="743"/>
        <v>0</v>
      </c>
      <c r="F708" s="101">
        <f t="shared" si="743"/>
        <v>0</v>
      </c>
      <c r="G708" s="101">
        <f t="shared" si="743"/>
        <v>0</v>
      </c>
      <c r="H708" s="101">
        <f t="shared" si="743"/>
        <v>0</v>
      </c>
      <c r="I708" s="101">
        <f t="shared" si="743"/>
        <v>0</v>
      </c>
      <c r="J708" s="101">
        <f t="shared" si="743"/>
        <v>0</v>
      </c>
      <c r="K708" s="101">
        <f t="shared" si="743"/>
        <v>0</v>
      </c>
      <c r="L708" s="101">
        <f t="shared" si="743"/>
        <v>0</v>
      </c>
      <c r="M708" s="101">
        <f t="shared" si="743"/>
        <v>0</v>
      </c>
      <c r="N708" s="101">
        <f t="shared" si="743"/>
        <v>0</v>
      </c>
      <c r="O708" s="101">
        <f t="shared" si="743"/>
        <v>0</v>
      </c>
      <c r="P708" s="101">
        <f t="shared" si="743"/>
        <v>0</v>
      </c>
      <c r="Q708" s="99">
        <v>678</v>
      </c>
    </row>
    <row r="709" spans="1:17" ht="12.75" customHeight="1" x14ac:dyDescent="0.2">
      <c r="A709" s="97">
        <v>679</v>
      </c>
      <c r="B709" s="40" t="s">
        <v>298</v>
      </c>
      <c r="C709" s="103" t="s">
        <v>18</v>
      </c>
      <c r="D709" s="103" t="s">
        <v>18</v>
      </c>
      <c r="E709" s="103" t="s">
        <v>18</v>
      </c>
      <c r="F709" s="103" t="s">
        <v>18</v>
      </c>
      <c r="G709" s="103" t="s">
        <v>18</v>
      </c>
      <c r="H709" s="103" t="s">
        <v>18</v>
      </c>
      <c r="I709" s="103" t="s">
        <v>18</v>
      </c>
      <c r="J709" s="103" t="s">
        <v>18</v>
      </c>
      <c r="K709" s="103" t="s">
        <v>18</v>
      </c>
      <c r="L709" s="103" t="s">
        <v>18</v>
      </c>
      <c r="M709" s="103" t="s">
        <v>18</v>
      </c>
      <c r="N709" s="103" t="s">
        <v>18</v>
      </c>
      <c r="O709" s="103" t="s">
        <v>18</v>
      </c>
      <c r="P709" s="103" t="s">
        <v>18</v>
      </c>
      <c r="Q709" s="99">
        <v>679</v>
      </c>
    </row>
    <row r="710" spans="1:17" ht="12.75" customHeight="1" x14ac:dyDescent="0.2">
      <c r="A710" s="97">
        <v>680</v>
      </c>
      <c r="B710" s="40" t="s">
        <v>308</v>
      </c>
      <c r="C710" s="103" t="s">
        <v>18</v>
      </c>
      <c r="D710" s="103" t="s">
        <v>18</v>
      </c>
      <c r="E710" s="103" t="s">
        <v>18</v>
      </c>
      <c r="F710" s="103" t="s">
        <v>18</v>
      </c>
      <c r="G710" s="103" t="s">
        <v>18</v>
      </c>
      <c r="H710" s="103" t="s">
        <v>18</v>
      </c>
      <c r="I710" s="103" t="s">
        <v>18</v>
      </c>
      <c r="J710" s="103" t="s">
        <v>18</v>
      </c>
      <c r="K710" s="103" t="s">
        <v>18</v>
      </c>
      <c r="L710" s="103" t="s">
        <v>18</v>
      </c>
      <c r="M710" s="103" t="s">
        <v>18</v>
      </c>
      <c r="N710" s="103" t="s">
        <v>18</v>
      </c>
      <c r="O710" s="103" t="s">
        <v>18</v>
      </c>
      <c r="P710" s="103" t="s">
        <v>18</v>
      </c>
      <c r="Q710" s="99">
        <v>680</v>
      </c>
    </row>
    <row r="711" spans="1:17" ht="12.75" customHeight="1" x14ac:dyDescent="0.2">
      <c r="A711" s="97">
        <v>681</v>
      </c>
      <c r="B711" s="33" t="s">
        <v>484</v>
      </c>
      <c r="C711" s="101">
        <f t="shared" ref="C711:P711" si="744">SUM(C712,C713)</f>
        <v>0</v>
      </c>
      <c r="D711" s="101">
        <f t="shared" si="744"/>
        <v>0</v>
      </c>
      <c r="E711" s="101">
        <f t="shared" si="744"/>
        <v>0</v>
      </c>
      <c r="F711" s="101">
        <f t="shared" si="744"/>
        <v>0</v>
      </c>
      <c r="G711" s="101">
        <f t="shared" si="744"/>
        <v>0</v>
      </c>
      <c r="H711" s="101">
        <f t="shared" si="744"/>
        <v>0</v>
      </c>
      <c r="I711" s="101">
        <f t="shared" si="744"/>
        <v>0</v>
      </c>
      <c r="J711" s="101">
        <f t="shared" si="744"/>
        <v>0</v>
      </c>
      <c r="K711" s="101">
        <f t="shared" si="744"/>
        <v>0</v>
      </c>
      <c r="L711" s="101">
        <f t="shared" si="744"/>
        <v>0</v>
      </c>
      <c r="M711" s="101">
        <f t="shared" si="744"/>
        <v>0</v>
      </c>
      <c r="N711" s="101">
        <f t="shared" si="744"/>
        <v>0</v>
      </c>
      <c r="O711" s="101">
        <f t="shared" si="744"/>
        <v>0</v>
      </c>
      <c r="P711" s="101">
        <f t="shared" si="744"/>
        <v>0</v>
      </c>
      <c r="Q711" s="99">
        <v>681</v>
      </c>
    </row>
    <row r="712" spans="1:17" ht="12.75" customHeight="1" x14ac:dyDescent="0.2">
      <c r="A712" s="97">
        <v>682</v>
      </c>
      <c r="B712" s="40" t="s">
        <v>485</v>
      </c>
      <c r="C712" s="103" t="s">
        <v>18</v>
      </c>
      <c r="D712" s="103" t="s">
        <v>18</v>
      </c>
      <c r="E712" s="103" t="s">
        <v>18</v>
      </c>
      <c r="F712" s="103" t="s">
        <v>18</v>
      </c>
      <c r="G712" s="103" t="s">
        <v>18</v>
      </c>
      <c r="H712" s="103" t="s">
        <v>18</v>
      </c>
      <c r="I712" s="103" t="s">
        <v>18</v>
      </c>
      <c r="J712" s="103" t="s">
        <v>18</v>
      </c>
      <c r="K712" s="103" t="s">
        <v>18</v>
      </c>
      <c r="L712" s="103" t="s">
        <v>18</v>
      </c>
      <c r="M712" s="103" t="s">
        <v>18</v>
      </c>
      <c r="N712" s="103" t="s">
        <v>18</v>
      </c>
      <c r="O712" s="103" t="s">
        <v>18</v>
      </c>
      <c r="P712" s="103" t="s">
        <v>18</v>
      </c>
      <c r="Q712" s="99">
        <v>682</v>
      </c>
    </row>
    <row r="713" spans="1:17" ht="12.75" customHeight="1" x14ac:dyDescent="0.2">
      <c r="A713" s="97">
        <v>683</v>
      </c>
      <c r="B713" s="40" t="s">
        <v>483</v>
      </c>
      <c r="C713" s="103" t="s">
        <v>18</v>
      </c>
      <c r="D713" s="103" t="s">
        <v>18</v>
      </c>
      <c r="E713" s="103" t="s">
        <v>18</v>
      </c>
      <c r="F713" s="103" t="s">
        <v>18</v>
      </c>
      <c r="G713" s="103" t="s">
        <v>18</v>
      </c>
      <c r="H713" s="103" t="s">
        <v>18</v>
      </c>
      <c r="I713" s="103" t="s">
        <v>18</v>
      </c>
      <c r="J713" s="103" t="s">
        <v>18</v>
      </c>
      <c r="K713" s="103" t="s">
        <v>18</v>
      </c>
      <c r="L713" s="103" t="s">
        <v>18</v>
      </c>
      <c r="M713" s="103" t="s">
        <v>18</v>
      </c>
      <c r="N713" s="103" t="s">
        <v>18</v>
      </c>
      <c r="O713" s="103" t="s">
        <v>18</v>
      </c>
      <c r="P713" s="103" t="s">
        <v>18</v>
      </c>
      <c r="Q713" s="99">
        <v>683</v>
      </c>
    </row>
    <row r="714" spans="1:17" ht="12.75" customHeight="1" x14ac:dyDescent="0.2">
      <c r="A714" s="97">
        <v>684</v>
      </c>
      <c r="B714" s="31" t="s">
        <v>309</v>
      </c>
      <c r="C714" s="102">
        <f t="shared" ref="C714" si="745">SUM(C715)-SUM(C740)</f>
        <v>-2288.8000000000002</v>
      </c>
      <c r="D714" s="102">
        <f t="shared" ref="D714" si="746">SUM(D715)-SUM(D740)</f>
        <v>-410.50000000000006</v>
      </c>
      <c r="E714" s="102">
        <f t="shared" ref="E714:P714" si="747">SUM(E715)-SUM(E740)</f>
        <v>147.20000000000005</v>
      </c>
      <c r="F714" s="102">
        <f t="shared" si="747"/>
        <v>-648.29999999999995</v>
      </c>
      <c r="G714" s="102">
        <f t="shared" si="747"/>
        <v>-1377.1999999999998</v>
      </c>
      <c r="H714" s="102">
        <f t="shared" si="747"/>
        <v>-1645.7999999999993</v>
      </c>
      <c r="I714" s="102">
        <f t="shared" si="747"/>
        <v>-125.10000000000014</v>
      </c>
      <c r="J714" s="102">
        <f t="shared" si="747"/>
        <v>-727.8</v>
      </c>
      <c r="K714" s="102">
        <f t="shared" si="747"/>
        <v>-1086</v>
      </c>
      <c r="L714" s="102">
        <f t="shared" si="747"/>
        <v>293.09999999999991</v>
      </c>
      <c r="M714" s="102">
        <f t="shared" si="747"/>
        <v>-1536.6000000000001</v>
      </c>
      <c r="N714" s="102">
        <f t="shared" si="747"/>
        <v>-585.1</v>
      </c>
      <c r="O714" s="102">
        <f t="shared" si="747"/>
        <v>44.599999999999852</v>
      </c>
      <c r="P714" s="102">
        <f t="shared" si="747"/>
        <v>-996.1</v>
      </c>
      <c r="Q714" s="99">
        <v>684</v>
      </c>
    </row>
    <row r="715" spans="1:17" ht="12.75" customHeight="1" x14ac:dyDescent="0.2">
      <c r="A715" s="97">
        <v>685</v>
      </c>
      <c r="B715" s="39" t="s">
        <v>280</v>
      </c>
      <c r="C715" s="102">
        <f t="shared" ref="C715:L715" si="748">SUM(C716,C720,C724,C727,C731)</f>
        <v>-993.3</v>
      </c>
      <c r="D715" s="102">
        <f t="shared" si="748"/>
        <v>-748</v>
      </c>
      <c r="E715" s="102">
        <f t="shared" si="748"/>
        <v>178.10000000000002</v>
      </c>
      <c r="F715" s="102">
        <f t="shared" si="748"/>
        <v>-228</v>
      </c>
      <c r="G715" s="102">
        <f t="shared" si="748"/>
        <v>-195.39999999999998</v>
      </c>
      <c r="H715" s="102">
        <f t="shared" si="748"/>
        <v>-2315.0999999999995</v>
      </c>
      <c r="I715" s="102">
        <f t="shared" si="748"/>
        <v>-1333.6000000000001</v>
      </c>
      <c r="J715" s="102">
        <f t="shared" si="748"/>
        <v>-1181.0999999999999</v>
      </c>
      <c r="K715" s="102">
        <f t="shared" si="748"/>
        <v>-218.2</v>
      </c>
      <c r="L715" s="102">
        <f t="shared" si="748"/>
        <v>417.8</v>
      </c>
      <c r="M715" s="102">
        <f>SUM(M716,M720,M724,M727,M731)</f>
        <v>-398.90000000000009</v>
      </c>
      <c r="N715" s="102">
        <f t="shared" ref="N715:P715" si="749">SUM(N716,N720,N724,N727,N731)</f>
        <v>-1001.2</v>
      </c>
      <c r="O715" s="102">
        <f t="shared" si="749"/>
        <v>448.69999999999993</v>
      </c>
      <c r="P715" s="102">
        <f t="shared" si="749"/>
        <v>153.6</v>
      </c>
      <c r="Q715" s="99">
        <v>685</v>
      </c>
    </row>
    <row r="716" spans="1:17" ht="12.75" customHeight="1" x14ac:dyDescent="0.2">
      <c r="A716" s="97">
        <v>686</v>
      </c>
      <c r="B716" s="32" t="s">
        <v>310</v>
      </c>
      <c r="C716" s="101">
        <f t="shared" ref="C716:P716" si="750">SUM(C717,C718,C719)</f>
        <v>0</v>
      </c>
      <c r="D716" s="101">
        <f t="shared" si="750"/>
        <v>0</v>
      </c>
      <c r="E716" s="101">
        <f t="shared" si="750"/>
        <v>0</v>
      </c>
      <c r="F716" s="101">
        <f t="shared" si="750"/>
        <v>0</v>
      </c>
      <c r="G716" s="101">
        <f t="shared" si="750"/>
        <v>0</v>
      </c>
      <c r="H716" s="101">
        <f t="shared" si="750"/>
        <v>0</v>
      </c>
      <c r="I716" s="101">
        <f t="shared" si="750"/>
        <v>0</v>
      </c>
      <c r="J716" s="101">
        <f t="shared" si="750"/>
        <v>0</v>
      </c>
      <c r="K716" s="101">
        <f t="shared" si="750"/>
        <v>0</v>
      </c>
      <c r="L716" s="101">
        <f t="shared" si="750"/>
        <v>0</v>
      </c>
      <c r="M716" s="101">
        <f t="shared" si="750"/>
        <v>0</v>
      </c>
      <c r="N716" s="101">
        <f t="shared" si="750"/>
        <v>0</v>
      </c>
      <c r="O716" s="101">
        <f t="shared" si="750"/>
        <v>0</v>
      </c>
      <c r="P716" s="101">
        <f t="shared" si="750"/>
        <v>0</v>
      </c>
      <c r="Q716" s="99">
        <v>686</v>
      </c>
    </row>
    <row r="717" spans="1:17" ht="12.75" customHeight="1" x14ac:dyDescent="0.2">
      <c r="A717" s="97">
        <v>687</v>
      </c>
      <c r="B717" s="41" t="s">
        <v>311</v>
      </c>
      <c r="C717" s="103" t="s">
        <v>18</v>
      </c>
      <c r="D717" s="103" t="s">
        <v>18</v>
      </c>
      <c r="E717" s="103" t="s">
        <v>18</v>
      </c>
      <c r="F717" s="103" t="s">
        <v>18</v>
      </c>
      <c r="G717" s="103" t="s">
        <v>18</v>
      </c>
      <c r="H717" s="103" t="s">
        <v>18</v>
      </c>
      <c r="I717" s="103" t="s">
        <v>18</v>
      </c>
      <c r="J717" s="103" t="s">
        <v>18</v>
      </c>
      <c r="K717" s="103" t="s">
        <v>18</v>
      </c>
      <c r="L717" s="103" t="s">
        <v>18</v>
      </c>
      <c r="M717" s="103" t="s">
        <v>18</v>
      </c>
      <c r="N717" s="103" t="s">
        <v>18</v>
      </c>
      <c r="O717" s="103" t="s">
        <v>18</v>
      </c>
      <c r="P717" s="103" t="s">
        <v>18</v>
      </c>
      <c r="Q717" s="99">
        <v>687</v>
      </c>
    </row>
    <row r="718" spans="1:17" ht="12.75" customHeight="1" x14ac:dyDescent="0.2">
      <c r="A718" s="97">
        <v>688</v>
      </c>
      <c r="B718" s="41" t="s">
        <v>312</v>
      </c>
      <c r="C718" s="103" t="s">
        <v>18</v>
      </c>
      <c r="D718" s="103" t="s">
        <v>18</v>
      </c>
      <c r="E718" s="103" t="s">
        <v>18</v>
      </c>
      <c r="F718" s="103" t="s">
        <v>18</v>
      </c>
      <c r="G718" s="103" t="s">
        <v>18</v>
      </c>
      <c r="H718" s="103" t="s">
        <v>18</v>
      </c>
      <c r="I718" s="103" t="s">
        <v>18</v>
      </c>
      <c r="J718" s="103" t="s">
        <v>18</v>
      </c>
      <c r="K718" s="103" t="s">
        <v>18</v>
      </c>
      <c r="L718" s="103" t="s">
        <v>18</v>
      </c>
      <c r="M718" s="103" t="s">
        <v>18</v>
      </c>
      <c r="N718" s="103" t="s">
        <v>18</v>
      </c>
      <c r="O718" s="103" t="s">
        <v>18</v>
      </c>
      <c r="P718" s="103" t="s">
        <v>18</v>
      </c>
      <c r="Q718" s="99">
        <v>688</v>
      </c>
    </row>
    <row r="719" spans="1:17" ht="12.75" customHeight="1" x14ac:dyDescent="0.2">
      <c r="A719" s="97">
        <v>689</v>
      </c>
      <c r="B719" s="41" t="s">
        <v>313</v>
      </c>
      <c r="C719" s="103" t="s">
        <v>18</v>
      </c>
      <c r="D719" s="103" t="s">
        <v>18</v>
      </c>
      <c r="E719" s="103" t="s">
        <v>18</v>
      </c>
      <c r="F719" s="103" t="s">
        <v>18</v>
      </c>
      <c r="G719" s="103" t="s">
        <v>18</v>
      </c>
      <c r="H719" s="103" t="s">
        <v>18</v>
      </c>
      <c r="I719" s="103" t="s">
        <v>18</v>
      </c>
      <c r="J719" s="103" t="s">
        <v>18</v>
      </c>
      <c r="K719" s="103" t="s">
        <v>18</v>
      </c>
      <c r="L719" s="103" t="s">
        <v>18</v>
      </c>
      <c r="M719" s="103" t="s">
        <v>18</v>
      </c>
      <c r="N719" s="103" t="s">
        <v>18</v>
      </c>
      <c r="O719" s="103" t="s">
        <v>18</v>
      </c>
      <c r="P719" s="103" t="s">
        <v>18</v>
      </c>
      <c r="Q719" s="99">
        <v>689</v>
      </c>
    </row>
    <row r="720" spans="1:17" ht="12.75" customHeight="1" x14ac:dyDescent="0.2">
      <c r="A720" s="97">
        <v>690</v>
      </c>
      <c r="B720" s="32" t="s">
        <v>314</v>
      </c>
      <c r="C720" s="101">
        <f t="shared" ref="C720:P720" si="751">SUM(C721,C722,C723)</f>
        <v>0</v>
      </c>
      <c r="D720" s="101">
        <f t="shared" si="751"/>
        <v>0</v>
      </c>
      <c r="E720" s="101">
        <f t="shared" si="751"/>
        <v>0</v>
      </c>
      <c r="F720" s="101">
        <f t="shared" si="751"/>
        <v>0</v>
      </c>
      <c r="G720" s="101">
        <f t="shared" si="751"/>
        <v>0</v>
      </c>
      <c r="H720" s="101">
        <f t="shared" si="751"/>
        <v>0</v>
      </c>
      <c r="I720" s="101">
        <f t="shared" si="751"/>
        <v>0</v>
      </c>
      <c r="J720" s="101">
        <f t="shared" si="751"/>
        <v>0</v>
      </c>
      <c r="K720" s="101">
        <f t="shared" si="751"/>
        <v>0</v>
      </c>
      <c r="L720" s="101">
        <f t="shared" si="751"/>
        <v>0</v>
      </c>
      <c r="M720" s="101">
        <f t="shared" si="751"/>
        <v>0</v>
      </c>
      <c r="N720" s="101">
        <f t="shared" si="751"/>
        <v>0</v>
      </c>
      <c r="O720" s="101">
        <f t="shared" si="751"/>
        <v>0</v>
      </c>
      <c r="P720" s="101">
        <f t="shared" si="751"/>
        <v>0</v>
      </c>
      <c r="Q720" s="99">
        <v>690</v>
      </c>
    </row>
    <row r="721" spans="1:17" ht="12.75" customHeight="1" x14ac:dyDescent="0.2">
      <c r="A721" s="97">
        <v>691</v>
      </c>
      <c r="B721" s="41" t="s">
        <v>315</v>
      </c>
      <c r="C721" s="103" t="s">
        <v>18</v>
      </c>
      <c r="D721" s="103" t="s">
        <v>18</v>
      </c>
      <c r="E721" s="103" t="s">
        <v>18</v>
      </c>
      <c r="F721" s="103" t="s">
        <v>18</v>
      </c>
      <c r="G721" s="103" t="s">
        <v>18</v>
      </c>
      <c r="H721" s="103" t="s">
        <v>18</v>
      </c>
      <c r="I721" s="103" t="s">
        <v>18</v>
      </c>
      <c r="J721" s="103" t="s">
        <v>18</v>
      </c>
      <c r="K721" s="103" t="s">
        <v>18</v>
      </c>
      <c r="L721" s="103" t="s">
        <v>18</v>
      </c>
      <c r="M721" s="103" t="s">
        <v>18</v>
      </c>
      <c r="N721" s="103" t="s">
        <v>18</v>
      </c>
      <c r="O721" s="103" t="s">
        <v>18</v>
      </c>
      <c r="P721" s="103" t="s">
        <v>18</v>
      </c>
      <c r="Q721" s="99">
        <v>691</v>
      </c>
    </row>
    <row r="722" spans="1:17" ht="12.75" customHeight="1" x14ac:dyDescent="0.2">
      <c r="A722" s="97">
        <v>692</v>
      </c>
      <c r="B722" s="41" t="s">
        <v>316</v>
      </c>
      <c r="C722" s="101">
        <f t="shared" ref="C722:C723" si="752">SUM(D722,E722,F722,G722)</f>
        <v>0</v>
      </c>
      <c r="D722" s="101">
        <v>0</v>
      </c>
      <c r="E722" s="101">
        <v>0</v>
      </c>
      <c r="F722" s="101">
        <v>0</v>
      </c>
      <c r="G722" s="101">
        <v>0</v>
      </c>
      <c r="H722" s="101">
        <f t="shared" ref="H722:H723" si="753">SUM(I722,J722,K722,L722)</f>
        <v>0</v>
      </c>
      <c r="I722" s="101">
        <v>0</v>
      </c>
      <c r="J722" s="101">
        <v>0</v>
      </c>
      <c r="K722" s="101">
        <v>0</v>
      </c>
      <c r="L722" s="101">
        <v>0</v>
      </c>
      <c r="M722" s="101">
        <f>SUM(N722,O722,P722)</f>
        <v>0</v>
      </c>
      <c r="N722" s="101">
        <v>0</v>
      </c>
      <c r="O722" s="101">
        <v>0</v>
      </c>
      <c r="P722" s="101">
        <v>0</v>
      </c>
      <c r="Q722" s="99">
        <v>692</v>
      </c>
    </row>
    <row r="723" spans="1:17" ht="12.75" customHeight="1" x14ac:dyDescent="0.2">
      <c r="A723" s="97">
        <v>693</v>
      </c>
      <c r="B723" s="41" t="s">
        <v>317</v>
      </c>
      <c r="C723" s="101">
        <f t="shared" si="752"/>
        <v>0</v>
      </c>
      <c r="D723" s="103">
        <v>0</v>
      </c>
      <c r="E723" s="103">
        <v>0</v>
      </c>
      <c r="F723" s="103">
        <v>0</v>
      </c>
      <c r="G723" s="103">
        <v>0</v>
      </c>
      <c r="H723" s="101">
        <f t="shared" si="753"/>
        <v>0</v>
      </c>
      <c r="I723" s="103">
        <v>0</v>
      </c>
      <c r="J723" s="103">
        <v>0</v>
      </c>
      <c r="K723" s="103">
        <v>0</v>
      </c>
      <c r="L723" s="103">
        <v>0</v>
      </c>
      <c r="M723" s="101">
        <f>SUM(N723,O723,P723)</f>
        <v>0</v>
      </c>
      <c r="N723" s="103">
        <v>0</v>
      </c>
      <c r="O723" s="103">
        <v>0</v>
      </c>
      <c r="P723" s="103">
        <v>0</v>
      </c>
      <c r="Q723" s="99">
        <v>693</v>
      </c>
    </row>
    <row r="724" spans="1:17" ht="12.75" customHeight="1" x14ac:dyDescent="0.2">
      <c r="A724" s="97">
        <v>694</v>
      </c>
      <c r="B724" s="32" t="s">
        <v>318</v>
      </c>
      <c r="C724" s="101">
        <f t="shared" ref="C724:P724" si="754">SUM(C725,C726)</f>
        <v>-993.3</v>
      </c>
      <c r="D724" s="101">
        <f t="shared" si="754"/>
        <v>-748</v>
      </c>
      <c r="E724" s="101">
        <f t="shared" si="754"/>
        <v>178.10000000000002</v>
      </c>
      <c r="F724" s="101">
        <f t="shared" si="754"/>
        <v>-228</v>
      </c>
      <c r="G724" s="101">
        <f t="shared" si="754"/>
        <v>-195.39999999999998</v>
      </c>
      <c r="H724" s="101">
        <f t="shared" si="754"/>
        <v>-2315.0999999999995</v>
      </c>
      <c r="I724" s="101">
        <f t="shared" si="754"/>
        <v>-1333.6000000000001</v>
      </c>
      <c r="J724" s="101">
        <f t="shared" si="754"/>
        <v>-1181.0999999999999</v>
      </c>
      <c r="K724" s="101">
        <f t="shared" si="754"/>
        <v>-218.2</v>
      </c>
      <c r="L724" s="101">
        <f t="shared" si="754"/>
        <v>417.8</v>
      </c>
      <c r="M724" s="101">
        <f t="shared" si="754"/>
        <v>-398.90000000000009</v>
      </c>
      <c r="N724" s="101">
        <f t="shared" si="754"/>
        <v>-1001.2</v>
      </c>
      <c r="O724" s="101">
        <f t="shared" si="754"/>
        <v>448.69999999999993</v>
      </c>
      <c r="P724" s="101">
        <f t="shared" si="754"/>
        <v>153.6</v>
      </c>
      <c r="Q724" s="99">
        <v>694</v>
      </c>
    </row>
    <row r="725" spans="1:17" ht="12.75" customHeight="1" x14ac:dyDescent="0.2">
      <c r="A725" s="97">
        <v>695</v>
      </c>
      <c r="B725" s="41" t="s">
        <v>319</v>
      </c>
      <c r="C725" s="101">
        <f t="shared" ref="C725:C726" si="755">SUM(D725,E725,F725,G725)</f>
        <v>-993.3</v>
      </c>
      <c r="D725" s="101">
        <v>-748</v>
      </c>
      <c r="E725" s="101">
        <v>178.10000000000002</v>
      </c>
      <c r="F725" s="101">
        <v>-228</v>
      </c>
      <c r="G725" s="101">
        <v>-195.39999999999998</v>
      </c>
      <c r="H725" s="101">
        <f t="shared" ref="H725:H726" si="756">SUM(I725,J725,K725,L725)</f>
        <v>-2315.0999999999995</v>
      </c>
      <c r="I725" s="101">
        <v>-1333.6000000000001</v>
      </c>
      <c r="J725" s="101">
        <v>-1181.0999999999999</v>
      </c>
      <c r="K725" s="101">
        <v>-218.2</v>
      </c>
      <c r="L725" s="101">
        <v>417.8</v>
      </c>
      <c r="M725" s="101">
        <f t="shared" ref="M725:M726" si="757">SUM(N725,O725,P725)</f>
        <v>-398.90000000000009</v>
      </c>
      <c r="N725" s="101">
        <v>-1001.2</v>
      </c>
      <c r="O725" s="101">
        <v>448.69999999999993</v>
      </c>
      <c r="P725" s="101">
        <v>153.6</v>
      </c>
      <c r="Q725" s="99">
        <v>695</v>
      </c>
    </row>
    <row r="726" spans="1:17" ht="12.75" customHeight="1" x14ac:dyDescent="0.2">
      <c r="A726" s="97">
        <v>696</v>
      </c>
      <c r="B726" s="41" t="s">
        <v>320</v>
      </c>
      <c r="C726" s="101">
        <f t="shared" si="755"/>
        <v>0</v>
      </c>
      <c r="D726" s="101">
        <v>0</v>
      </c>
      <c r="E726" s="101">
        <v>0</v>
      </c>
      <c r="F726" s="101">
        <v>0</v>
      </c>
      <c r="G726" s="101">
        <v>0</v>
      </c>
      <c r="H726" s="101">
        <f t="shared" si="756"/>
        <v>0</v>
      </c>
      <c r="I726" s="101">
        <v>0</v>
      </c>
      <c r="J726" s="101">
        <v>0</v>
      </c>
      <c r="K726" s="101">
        <v>0</v>
      </c>
      <c r="L726" s="101">
        <v>0</v>
      </c>
      <c r="M726" s="101">
        <f t="shared" si="757"/>
        <v>0</v>
      </c>
      <c r="N726" s="101">
        <v>0</v>
      </c>
      <c r="O726" s="101">
        <v>0</v>
      </c>
      <c r="P726" s="101">
        <v>0</v>
      </c>
      <c r="Q726" s="99">
        <v>696</v>
      </c>
    </row>
    <row r="727" spans="1:17" ht="12.75" customHeight="1" x14ac:dyDescent="0.2">
      <c r="A727" s="97">
        <v>697</v>
      </c>
      <c r="B727" s="32" t="s">
        <v>321</v>
      </c>
      <c r="C727" s="101">
        <f t="shared" ref="C727:P727" si="758">SUM(C728,C729,C730)</f>
        <v>0</v>
      </c>
      <c r="D727" s="101">
        <f t="shared" si="758"/>
        <v>0</v>
      </c>
      <c r="E727" s="101">
        <f t="shared" si="758"/>
        <v>0</v>
      </c>
      <c r="F727" s="101">
        <f t="shared" si="758"/>
        <v>0</v>
      </c>
      <c r="G727" s="101">
        <f t="shared" si="758"/>
        <v>0</v>
      </c>
      <c r="H727" s="101">
        <f t="shared" si="758"/>
        <v>0</v>
      </c>
      <c r="I727" s="101">
        <f t="shared" si="758"/>
        <v>0</v>
      </c>
      <c r="J727" s="101">
        <f t="shared" si="758"/>
        <v>0</v>
      </c>
      <c r="K727" s="101">
        <f t="shared" si="758"/>
        <v>0</v>
      </c>
      <c r="L727" s="101">
        <f t="shared" si="758"/>
        <v>0</v>
      </c>
      <c r="M727" s="101">
        <f t="shared" si="758"/>
        <v>0</v>
      </c>
      <c r="N727" s="101">
        <f t="shared" si="758"/>
        <v>0</v>
      </c>
      <c r="O727" s="101">
        <f t="shared" si="758"/>
        <v>0</v>
      </c>
      <c r="P727" s="101">
        <f t="shared" si="758"/>
        <v>0</v>
      </c>
      <c r="Q727" s="99">
        <v>697</v>
      </c>
    </row>
    <row r="728" spans="1:17" ht="12.75" customHeight="1" x14ac:dyDescent="0.2">
      <c r="A728" s="97">
        <v>698</v>
      </c>
      <c r="B728" s="41" t="s">
        <v>322</v>
      </c>
      <c r="C728" s="103" t="s">
        <v>18</v>
      </c>
      <c r="D728" s="103" t="s">
        <v>18</v>
      </c>
      <c r="E728" s="103" t="s">
        <v>18</v>
      </c>
      <c r="F728" s="103" t="s">
        <v>18</v>
      </c>
      <c r="G728" s="103" t="s">
        <v>18</v>
      </c>
      <c r="H728" s="103" t="s">
        <v>18</v>
      </c>
      <c r="I728" s="103" t="s">
        <v>18</v>
      </c>
      <c r="J728" s="103" t="s">
        <v>18</v>
      </c>
      <c r="K728" s="103" t="s">
        <v>18</v>
      </c>
      <c r="L728" s="103" t="s">
        <v>18</v>
      </c>
      <c r="M728" s="103" t="s">
        <v>18</v>
      </c>
      <c r="N728" s="103" t="s">
        <v>18</v>
      </c>
      <c r="O728" s="103" t="s">
        <v>18</v>
      </c>
      <c r="P728" s="103" t="s">
        <v>18</v>
      </c>
      <c r="Q728" s="99">
        <v>698</v>
      </c>
    </row>
    <row r="729" spans="1:17" ht="12.75" customHeight="1" x14ac:dyDescent="0.2">
      <c r="A729" s="97">
        <v>699</v>
      </c>
      <c r="B729" s="41" t="s">
        <v>323</v>
      </c>
      <c r="C729" s="101">
        <f t="shared" ref="C729:C730" si="759">SUM(D729,E729,F729,G729)</f>
        <v>0</v>
      </c>
      <c r="D729" s="103">
        <v>0</v>
      </c>
      <c r="E729" s="103">
        <v>0</v>
      </c>
      <c r="F729" s="103">
        <v>0</v>
      </c>
      <c r="G729" s="103">
        <v>0</v>
      </c>
      <c r="H729" s="101">
        <f t="shared" ref="H729:H730" si="760">SUM(I729,J729,K729,L729)</f>
        <v>0</v>
      </c>
      <c r="I729" s="103">
        <v>0</v>
      </c>
      <c r="J729" s="103">
        <v>0</v>
      </c>
      <c r="K729" s="103">
        <v>0</v>
      </c>
      <c r="L729" s="103">
        <v>0</v>
      </c>
      <c r="M729" s="101">
        <f>SUM(N729,O729,P729)</f>
        <v>0</v>
      </c>
      <c r="N729" s="103">
        <v>0</v>
      </c>
      <c r="O729" s="103">
        <v>0</v>
      </c>
      <c r="P729" s="103">
        <v>0</v>
      </c>
      <c r="Q729" s="99">
        <v>699</v>
      </c>
    </row>
    <row r="730" spans="1:17" ht="12.75" customHeight="1" x14ac:dyDescent="0.2">
      <c r="A730" s="97">
        <v>700</v>
      </c>
      <c r="B730" s="41" t="s">
        <v>324</v>
      </c>
      <c r="C730" s="101">
        <f t="shared" si="759"/>
        <v>0</v>
      </c>
      <c r="D730" s="101">
        <v>0</v>
      </c>
      <c r="E730" s="101">
        <v>0</v>
      </c>
      <c r="F730" s="101">
        <v>0</v>
      </c>
      <c r="G730" s="101">
        <v>0</v>
      </c>
      <c r="H730" s="101">
        <f t="shared" si="760"/>
        <v>0</v>
      </c>
      <c r="I730" s="101">
        <v>0</v>
      </c>
      <c r="J730" s="101">
        <v>0</v>
      </c>
      <c r="K730" s="101">
        <v>0</v>
      </c>
      <c r="L730" s="101">
        <v>0</v>
      </c>
      <c r="M730" s="101">
        <f>SUM(N730,O730,P730)</f>
        <v>0</v>
      </c>
      <c r="N730" s="101">
        <v>0</v>
      </c>
      <c r="O730" s="101">
        <v>0</v>
      </c>
      <c r="P730" s="101">
        <v>0</v>
      </c>
      <c r="Q730" s="99">
        <v>700</v>
      </c>
    </row>
    <row r="731" spans="1:17" ht="12.75" customHeight="1" x14ac:dyDescent="0.2">
      <c r="A731" s="97">
        <v>701</v>
      </c>
      <c r="B731" s="32" t="s">
        <v>325</v>
      </c>
      <c r="C731" s="101">
        <f t="shared" ref="C731:P731" si="761">SUM(C732,C733)</f>
        <v>0</v>
      </c>
      <c r="D731" s="101">
        <f t="shared" si="761"/>
        <v>0</v>
      </c>
      <c r="E731" s="101">
        <f t="shared" si="761"/>
        <v>0</v>
      </c>
      <c r="F731" s="101">
        <f t="shared" si="761"/>
        <v>0</v>
      </c>
      <c r="G731" s="101">
        <f t="shared" si="761"/>
        <v>0</v>
      </c>
      <c r="H731" s="101">
        <f t="shared" si="761"/>
        <v>0</v>
      </c>
      <c r="I731" s="101">
        <f t="shared" si="761"/>
        <v>0</v>
      </c>
      <c r="J731" s="101">
        <f t="shared" si="761"/>
        <v>0</v>
      </c>
      <c r="K731" s="101">
        <f t="shared" si="761"/>
        <v>0</v>
      </c>
      <c r="L731" s="101">
        <f t="shared" si="761"/>
        <v>0</v>
      </c>
      <c r="M731" s="101">
        <f t="shared" si="761"/>
        <v>0</v>
      </c>
      <c r="N731" s="101">
        <f t="shared" si="761"/>
        <v>0</v>
      </c>
      <c r="O731" s="101">
        <f t="shared" si="761"/>
        <v>0</v>
      </c>
      <c r="P731" s="101">
        <f t="shared" si="761"/>
        <v>0</v>
      </c>
      <c r="Q731" s="99">
        <v>701</v>
      </c>
    </row>
    <row r="732" spans="1:17" ht="12.75" customHeight="1" x14ac:dyDescent="0.2">
      <c r="A732" s="97">
        <v>702</v>
      </c>
      <c r="B732" s="40" t="s">
        <v>326</v>
      </c>
      <c r="C732" s="101">
        <f t="shared" ref="C732:P733" si="762">SUM(C735,C738)</f>
        <v>0</v>
      </c>
      <c r="D732" s="101">
        <f t="shared" si="762"/>
        <v>0</v>
      </c>
      <c r="E732" s="101">
        <f t="shared" si="762"/>
        <v>0</v>
      </c>
      <c r="F732" s="101">
        <f t="shared" si="762"/>
        <v>0</v>
      </c>
      <c r="G732" s="101">
        <f t="shared" si="762"/>
        <v>0</v>
      </c>
      <c r="H732" s="101">
        <f t="shared" si="762"/>
        <v>0</v>
      </c>
      <c r="I732" s="101">
        <f t="shared" si="762"/>
        <v>0</v>
      </c>
      <c r="J732" s="101">
        <f t="shared" si="762"/>
        <v>0</v>
      </c>
      <c r="K732" s="101">
        <f t="shared" si="762"/>
        <v>0</v>
      </c>
      <c r="L732" s="101">
        <f t="shared" si="762"/>
        <v>0</v>
      </c>
      <c r="M732" s="101">
        <f t="shared" si="762"/>
        <v>0</v>
      </c>
      <c r="N732" s="101">
        <f t="shared" si="762"/>
        <v>0</v>
      </c>
      <c r="O732" s="101">
        <f t="shared" si="762"/>
        <v>0</v>
      </c>
      <c r="P732" s="101">
        <f t="shared" si="762"/>
        <v>0</v>
      </c>
      <c r="Q732" s="99">
        <v>702</v>
      </c>
    </row>
    <row r="733" spans="1:17" ht="12.75" customHeight="1" x14ac:dyDescent="0.2">
      <c r="A733" s="97">
        <v>703</v>
      </c>
      <c r="B733" s="40" t="s">
        <v>327</v>
      </c>
      <c r="C733" s="101">
        <f t="shared" si="762"/>
        <v>0</v>
      </c>
      <c r="D733" s="101">
        <f t="shared" si="762"/>
        <v>0</v>
      </c>
      <c r="E733" s="101">
        <f t="shared" si="762"/>
        <v>0</v>
      </c>
      <c r="F733" s="101">
        <f t="shared" si="762"/>
        <v>0</v>
      </c>
      <c r="G733" s="101">
        <f t="shared" si="762"/>
        <v>0</v>
      </c>
      <c r="H733" s="101">
        <f t="shared" si="762"/>
        <v>0</v>
      </c>
      <c r="I733" s="101">
        <f t="shared" si="762"/>
        <v>0</v>
      </c>
      <c r="J733" s="101">
        <f t="shared" si="762"/>
        <v>0</v>
      </c>
      <c r="K733" s="101">
        <f t="shared" si="762"/>
        <v>0</v>
      </c>
      <c r="L733" s="101">
        <f t="shared" si="762"/>
        <v>0</v>
      </c>
      <c r="M733" s="101">
        <f t="shared" si="762"/>
        <v>0</v>
      </c>
      <c r="N733" s="101">
        <f t="shared" si="762"/>
        <v>0</v>
      </c>
      <c r="O733" s="101">
        <f t="shared" si="762"/>
        <v>0</v>
      </c>
      <c r="P733" s="101">
        <f t="shared" si="762"/>
        <v>0</v>
      </c>
      <c r="Q733" s="99">
        <v>703</v>
      </c>
    </row>
    <row r="734" spans="1:17" ht="12.75" customHeight="1" x14ac:dyDescent="0.2">
      <c r="A734" s="97">
        <v>704</v>
      </c>
      <c r="B734" s="33" t="s">
        <v>328</v>
      </c>
      <c r="C734" s="101">
        <f t="shared" ref="C734:P734" si="763">SUM(C735,C736)</f>
        <v>0</v>
      </c>
      <c r="D734" s="101">
        <f t="shared" si="763"/>
        <v>0</v>
      </c>
      <c r="E734" s="101">
        <f t="shared" si="763"/>
        <v>0</v>
      </c>
      <c r="F734" s="101">
        <f t="shared" si="763"/>
        <v>0</v>
      </c>
      <c r="G734" s="101">
        <f t="shared" si="763"/>
        <v>0</v>
      </c>
      <c r="H734" s="101">
        <f t="shared" si="763"/>
        <v>0</v>
      </c>
      <c r="I734" s="101">
        <f t="shared" si="763"/>
        <v>0</v>
      </c>
      <c r="J734" s="101">
        <f t="shared" si="763"/>
        <v>0</v>
      </c>
      <c r="K734" s="101">
        <f t="shared" si="763"/>
        <v>0</v>
      </c>
      <c r="L734" s="101">
        <f t="shared" si="763"/>
        <v>0</v>
      </c>
      <c r="M734" s="101">
        <f t="shared" si="763"/>
        <v>0</v>
      </c>
      <c r="N734" s="101">
        <f t="shared" si="763"/>
        <v>0</v>
      </c>
      <c r="O734" s="101">
        <f t="shared" si="763"/>
        <v>0</v>
      </c>
      <c r="P734" s="101">
        <f t="shared" si="763"/>
        <v>0</v>
      </c>
      <c r="Q734" s="99">
        <v>704</v>
      </c>
    </row>
    <row r="735" spans="1:17" ht="12.75" customHeight="1" x14ac:dyDescent="0.2">
      <c r="A735" s="97">
        <v>705</v>
      </c>
      <c r="B735" s="40" t="s">
        <v>329</v>
      </c>
      <c r="C735" s="103" t="s">
        <v>18</v>
      </c>
      <c r="D735" s="103" t="s">
        <v>18</v>
      </c>
      <c r="E735" s="103" t="s">
        <v>18</v>
      </c>
      <c r="F735" s="103" t="s">
        <v>18</v>
      </c>
      <c r="G735" s="103" t="s">
        <v>18</v>
      </c>
      <c r="H735" s="103" t="s">
        <v>18</v>
      </c>
      <c r="I735" s="103" t="s">
        <v>18</v>
      </c>
      <c r="J735" s="103" t="s">
        <v>18</v>
      </c>
      <c r="K735" s="103" t="s">
        <v>18</v>
      </c>
      <c r="L735" s="103" t="s">
        <v>18</v>
      </c>
      <c r="M735" s="103" t="s">
        <v>18</v>
      </c>
      <c r="N735" s="103" t="s">
        <v>18</v>
      </c>
      <c r="O735" s="103" t="s">
        <v>18</v>
      </c>
      <c r="P735" s="103" t="s">
        <v>18</v>
      </c>
      <c r="Q735" s="99">
        <v>705</v>
      </c>
    </row>
    <row r="736" spans="1:17" ht="12.75" customHeight="1" x14ac:dyDescent="0.2">
      <c r="A736" s="97">
        <v>706</v>
      </c>
      <c r="B736" s="40" t="s">
        <v>330</v>
      </c>
      <c r="C736" s="103" t="s">
        <v>18</v>
      </c>
      <c r="D736" s="103" t="s">
        <v>18</v>
      </c>
      <c r="E736" s="103" t="s">
        <v>18</v>
      </c>
      <c r="F736" s="103" t="s">
        <v>18</v>
      </c>
      <c r="G736" s="103" t="s">
        <v>18</v>
      </c>
      <c r="H736" s="103" t="s">
        <v>18</v>
      </c>
      <c r="I736" s="103" t="s">
        <v>18</v>
      </c>
      <c r="J736" s="103" t="s">
        <v>18</v>
      </c>
      <c r="K736" s="103" t="s">
        <v>18</v>
      </c>
      <c r="L736" s="103" t="s">
        <v>18</v>
      </c>
      <c r="M736" s="103" t="s">
        <v>18</v>
      </c>
      <c r="N736" s="103" t="s">
        <v>18</v>
      </c>
      <c r="O736" s="103" t="s">
        <v>18</v>
      </c>
      <c r="P736" s="103" t="s">
        <v>18</v>
      </c>
      <c r="Q736" s="99">
        <v>706</v>
      </c>
    </row>
    <row r="737" spans="1:17" ht="12.75" customHeight="1" x14ac:dyDescent="0.2">
      <c r="A737" s="97">
        <v>707</v>
      </c>
      <c r="B737" s="33" t="s">
        <v>331</v>
      </c>
      <c r="C737" s="101">
        <f t="shared" ref="C737:P737" si="764">SUM(C738,C739)</f>
        <v>0</v>
      </c>
      <c r="D737" s="101">
        <f t="shared" si="764"/>
        <v>0</v>
      </c>
      <c r="E737" s="101">
        <f t="shared" si="764"/>
        <v>0</v>
      </c>
      <c r="F737" s="101">
        <f t="shared" si="764"/>
        <v>0</v>
      </c>
      <c r="G737" s="101">
        <f t="shared" si="764"/>
        <v>0</v>
      </c>
      <c r="H737" s="101">
        <f t="shared" si="764"/>
        <v>0</v>
      </c>
      <c r="I737" s="101">
        <f t="shared" si="764"/>
        <v>0</v>
      </c>
      <c r="J737" s="101">
        <f t="shared" si="764"/>
        <v>0</v>
      </c>
      <c r="K737" s="101">
        <f t="shared" si="764"/>
        <v>0</v>
      </c>
      <c r="L737" s="101">
        <f t="shared" si="764"/>
        <v>0</v>
      </c>
      <c r="M737" s="101">
        <f t="shared" si="764"/>
        <v>0</v>
      </c>
      <c r="N737" s="101">
        <f t="shared" si="764"/>
        <v>0</v>
      </c>
      <c r="O737" s="101">
        <f t="shared" si="764"/>
        <v>0</v>
      </c>
      <c r="P737" s="101">
        <f t="shared" si="764"/>
        <v>0</v>
      </c>
      <c r="Q737" s="99">
        <v>707</v>
      </c>
    </row>
    <row r="738" spans="1:17" ht="12.75" customHeight="1" x14ac:dyDescent="0.2">
      <c r="A738" s="97">
        <v>708</v>
      </c>
      <c r="B738" s="40" t="s">
        <v>332</v>
      </c>
      <c r="C738" s="103" t="s">
        <v>18</v>
      </c>
      <c r="D738" s="103" t="s">
        <v>18</v>
      </c>
      <c r="E738" s="103" t="s">
        <v>18</v>
      </c>
      <c r="F738" s="103" t="s">
        <v>18</v>
      </c>
      <c r="G738" s="103" t="s">
        <v>18</v>
      </c>
      <c r="H738" s="103" t="s">
        <v>18</v>
      </c>
      <c r="I738" s="103" t="s">
        <v>18</v>
      </c>
      <c r="J738" s="103" t="s">
        <v>18</v>
      </c>
      <c r="K738" s="103" t="s">
        <v>18</v>
      </c>
      <c r="L738" s="103" t="s">
        <v>18</v>
      </c>
      <c r="M738" s="103" t="s">
        <v>18</v>
      </c>
      <c r="N738" s="103" t="s">
        <v>18</v>
      </c>
      <c r="O738" s="103" t="s">
        <v>18</v>
      </c>
      <c r="P738" s="103" t="s">
        <v>18</v>
      </c>
      <c r="Q738" s="99">
        <v>708</v>
      </c>
    </row>
    <row r="739" spans="1:17" ht="12.75" customHeight="1" x14ac:dyDescent="0.2">
      <c r="A739" s="97">
        <v>709</v>
      </c>
      <c r="B739" s="40" t="s">
        <v>333</v>
      </c>
      <c r="C739" s="103" t="s">
        <v>18</v>
      </c>
      <c r="D739" s="103" t="s">
        <v>18</v>
      </c>
      <c r="E739" s="103" t="s">
        <v>18</v>
      </c>
      <c r="F739" s="103" t="s">
        <v>18</v>
      </c>
      <c r="G739" s="103" t="s">
        <v>18</v>
      </c>
      <c r="H739" s="103" t="s">
        <v>18</v>
      </c>
      <c r="I739" s="103" t="s">
        <v>18</v>
      </c>
      <c r="J739" s="103" t="s">
        <v>18</v>
      </c>
      <c r="K739" s="103" t="s">
        <v>18</v>
      </c>
      <c r="L739" s="103" t="s">
        <v>18</v>
      </c>
      <c r="M739" s="103" t="s">
        <v>18</v>
      </c>
      <c r="N739" s="103" t="s">
        <v>18</v>
      </c>
      <c r="O739" s="103" t="s">
        <v>18</v>
      </c>
      <c r="P739" s="103" t="s">
        <v>18</v>
      </c>
      <c r="Q739" s="99">
        <v>709</v>
      </c>
    </row>
    <row r="740" spans="1:17" ht="12.75" customHeight="1" x14ac:dyDescent="0.2">
      <c r="A740" s="97">
        <v>710</v>
      </c>
      <c r="B740" s="39" t="s">
        <v>278</v>
      </c>
      <c r="C740" s="102">
        <f t="shared" ref="C740:P740" si="765">SUM(C741,C746,C750,C753,C757)</f>
        <v>1295.5</v>
      </c>
      <c r="D740" s="102">
        <f t="shared" si="765"/>
        <v>-337.49999999999994</v>
      </c>
      <c r="E740" s="102">
        <f t="shared" si="765"/>
        <v>30.899999999999984</v>
      </c>
      <c r="F740" s="102">
        <f t="shared" si="765"/>
        <v>420.29999999999995</v>
      </c>
      <c r="G740" s="102">
        <f t="shared" si="765"/>
        <v>1181.8</v>
      </c>
      <c r="H740" s="102">
        <f t="shared" si="765"/>
        <v>-669.3000000000003</v>
      </c>
      <c r="I740" s="102">
        <f t="shared" si="765"/>
        <v>-1208.5</v>
      </c>
      <c r="J740" s="102">
        <f t="shared" si="765"/>
        <v>-453.3</v>
      </c>
      <c r="K740" s="102">
        <f t="shared" si="765"/>
        <v>867.8</v>
      </c>
      <c r="L740" s="102">
        <f t="shared" si="765"/>
        <v>124.70000000000007</v>
      </c>
      <c r="M740" s="102">
        <f t="shared" si="765"/>
        <v>1137.7</v>
      </c>
      <c r="N740" s="102">
        <f t="shared" si="765"/>
        <v>-416.1</v>
      </c>
      <c r="O740" s="102">
        <f t="shared" si="765"/>
        <v>404.10000000000008</v>
      </c>
      <c r="P740" s="102">
        <f t="shared" si="765"/>
        <v>1149.7</v>
      </c>
      <c r="Q740" s="99">
        <v>710</v>
      </c>
    </row>
    <row r="741" spans="1:17" ht="12.75" customHeight="1" x14ac:dyDescent="0.2">
      <c r="A741" s="97">
        <v>711</v>
      </c>
      <c r="B741" s="32" t="s">
        <v>310</v>
      </c>
      <c r="C741" s="101">
        <f t="shared" ref="C741:P741" si="766">SUM(C743,C744,C745)</f>
        <v>0</v>
      </c>
      <c r="D741" s="101">
        <f t="shared" si="766"/>
        <v>0</v>
      </c>
      <c r="E741" s="101">
        <f t="shared" si="766"/>
        <v>0</v>
      </c>
      <c r="F741" s="101">
        <f t="shared" si="766"/>
        <v>0</v>
      </c>
      <c r="G741" s="101">
        <f t="shared" si="766"/>
        <v>0</v>
      </c>
      <c r="H741" s="101">
        <f t="shared" si="766"/>
        <v>0</v>
      </c>
      <c r="I741" s="101">
        <f t="shared" si="766"/>
        <v>0</v>
      </c>
      <c r="J741" s="101">
        <f t="shared" si="766"/>
        <v>0</v>
      </c>
      <c r="K741" s="101">
        <f t="shared" si="766"/>
        <v>0</v>
      </c>
      <c r="L741" s="101">
        <f t="shared" si="766"/>
        <v>0</v>
      </c>
      <c r="M741" s="101">
        <f t="shared" si="766"/>
        <v>0</v>
      </c>
      <c r="N741" s="101">
        <f t="shared" si="766"/>
        <v>0</v>
      </c>
      <c r="O741" s="101">
        <f t="shared" si="766"/>
        <v>0</v>
      </c>
      <c r="P741" s="101">
        <f t="shared" si="766"/>
        <v>0</v>
      </c>
      <c r="Q741" s="99">
        <v>711</v>
      </c>
    </row>
    <row r="742" spans="1:17" ht="12.75" customHeight="1" x14ac:dyDescent="0.2">
      <c r="A742" s="97"/>
      <c r="B742" s="29" t="s">
        <v>507</v>
      </c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101"/>
      <c r="Q742" s="99"/>
    </row>
    <row r="743" spans="1:17" ht="12.75" customHeight="1" x14ac:dyDescent="0.2">
      <c r="A743" s="97">
        <v>712</v>
      </c>
      <c r="B743" s="41" t="s">
        <v>334</v>
      </c>
      <c r="C743" s="103" t="s">
        <v>18</v>
      </c>
      <c r="D743" s="103" t="s">
        <v>18</v>
      </c>
      <c r="E743" s="103" t="s">
        <v>18</v>
      </c>
      <c r="F743" s="103" t="s">
        <v>18</v>
      </c>
      <c r="G743" s="103" t="s">
        <v>18</v>
      </c>
      <c r="H743" s="103" t="s">
        <v>18</v>
      </c>
      <c r="I743" s="103" t="s">
        <v>18</v>
      </c>
      <c r="J743" s="103" t="s">
        <v>18</v>
      </c>
      <c r="K743" s="103" t="s">
        <v>18</v>
      </c>
      <c r="L743" s="103" t="s">
        <v>18</v>
      </c>
      <c r="M743" s="103" t="s">
        <v>18</v>
      </c>
      <c r="N743" s="103" t="s">
        <v>18</v>
      </c>
      <c r="O743" s="103" t="s">
        <v>18</v>
      </c>
      <c r="P743" s="103" t="s">
        <v>18</v>
      </c>
      <c r="Q743" s="99">
        <v>712</v>
      </c>
    </row>
    <row r="744" spans="1:17" ht="12.75" customHeight="1" x14ac:dyDescent="0.2">
      <c r="A744" s="97">
        <v>713</v>
      </c>
      <c r="B744" s="41" t="s">
        <v>312</v>
      </c>
      <c r="C744" s="103" t="s">
        <v>18</v>
      </c>
      <c r="D744" s="103" t="s">
        <v>18</v>
      </c>
      <c r="E744" s="103" t="s">
        <v>18</v>
      </c>
      <c r="F744" s="103" t="s">
        <v>18</v>
      </c>
      <c r="G744" s="103" t="s">
        <v>18</v>
      </c>
      <c r="H744" s="103" t="s">
        <v>18</v>
      </c>
      <c r="I744" s="103" t="s">
        <v>18</v>
      </c>
      <c r="J744" s="103" t="s">
        <v>18</v>
      </c>
      <c r="K744" s="103" t="s">
        <v>18</v>
      </c>
      <c r="L744" s="103" t="s">
        <v>18</v>
      </c>
      <c r="M744" s="103" t="s">
        <v>18</v>
      </c>
      <c r="N744" s="103" t="s">
        <v>18</v>
      </c>
      <c r="O744" s="103" t="s">
        <v>18</v>
      </c>
      <c r="P744" s="103" t="s">
        <v>18</v>
      </c>
      <c r="Q744" s="99">
        <v>713</v>
      </c>
    </row>
    <row r="745" spans="1:17" ht="12.75" customHeight="1" x14ac:dyDescent="0.2">
      <c r="A745" s="97">
        <v>714</v>
      </c>
      <c r="B745" s="41" t="s">
        <v>313</v>
      </c>
      <c r="C745" s="103" t="s">
        <v>18</v>
      </c>
      <c r="D745" s="103" t="s">
        <v>18</v>
      </c>
      <c r="E745" s="103" t="s">
        <v>18</v>
      </c>
      <c r="F745" s="103" t="s">
        <v>18</v>
      </c>
      <c r="G745" s="103" t="s">
        <v>18</v>
      </c>
      <c r="H745" s="103" t="s">
        <v>18</v>
      </c>
      <c r="I745" s="103" t="s">
        <v>18</v>
      </c>
      <c r="J745" s="103" t="s">
        <v>18</v>
      </c>
      <c r="K745" s="103" t="s">
        <v>18</v>
      </c>
      <c r="L745" s="103" t="s">
        <v>18</v>
      </c>
      <c r="M745" s="103" t="s">
        <v>18</v>
      </c>
      <c r="N745" s="103" t="s">
        <v>18</v>
      </c>
      <c r="O745" s="103" t="s">
        <v>18</v>
      </c>
      <c r="P745" s="103" t="s">
        <v>18</v>
      </c>
      <c r="Q745" s="99">
        <v>714</v>
      </c>
    </row>
    <row r="746" spans="1:17" ht="12.75" customHeight="1" x14ac:dyDescent="0.2">
      <c r="A746" s="97">
        <v>715</v>
      </c>
      <c r="B746" s="32" t="s">
        <v>314</v>
      </c>
      <c r="C746" s="101">
        <f t="shared" ref="C746:P746" si="767">SUM(C747,C748,C749)</f>
        <v>0</v>
      </c>
      <c r="D746" s="101">
        <f t="shared" si="767"/>
        <v>0</v>
      </c>
      <c r="E746" s="101">
        <f t="shared" si="767"/>
        <v>0</v>
      </c>
      <c r="F746" s="101">
        <f t="shared" si="767"/>
        <v>0</v>
      </c>
      <c r="G746" s="101">
        <f t="shared" si="767"/>
        <v>0</v>
      </c>
      <c r="H746" s="101">
        <f t="shared" si="767"/>
        <v>0</v>
      </c>
      <c r="I746" s="101">
        <f t="shared" si="767"/>
        <v>0</v>
      </c>
      <c r="J746" s="101">
        <f t="shared" si="767"/>
        <v>0</v>
      </c>
      <c r="K746" s="101">
        <f t="shared" si="767"/>
        <v>0</v>
      </c>
      <c r="L746" s="101">
        <f t="shared" si="767"/>
        <v>0</v>
      </c>
      <c r="M746" s="101">
        <f t="shared" si="767"/>
        <v>0</v>
      </c>
      <c r="N746" s="101">
        <f t="shared" si="767"/>
        <v>0</v>
      </c>
      <c r="O746" s="101">
        <f t="shared" si="767"/>
        <v>0</v>
      </c>
      <c r="P746" s="101">
        <f t="shared" si="767"/>
        <v>0</v>
      </c>
      <c r="Q746" s="99">
        <v>715</v>
      </c>
    </row>
    <row r="747" spans="1:17" ht="12.75" customHeight="1" x14ac:dyDescent="0.2">
      <c r="A747" s="97">
        <v>716</v>
      </c>
      <c r="B747" s="41" t="s">
        <v>315</v>
      </c>
      <c r="C747" s="101">
        <f t="shared" ref="C747:C749" si="768">SUM(D747,E747,F747,G747)</f>
        <v>0</v>
      </c>
      <c r="D747" s="101">
        <v>0</v>
      </c>
      <c r="E747" s="101">
        <v>0</v>
      </c>
      <c r="F747" s="101">
        <v>0</v>
      </c>
      <c r="G747" s="101">
        <v>0</v>
      </c>
      <c r="H747" s="101">
        <f t="shared" ref="H747:H749" si="769">SUM(I747,J747,K747,L747)</f>
        <v>0</v>
      </c>
      <c r="I747" s="101">
        <v>0</v>
      </c>
      <c r="J747" s="101">
        <v>0</v>
      </c>
      <c r="K747" s="101">
        <v>0</v>
      </c>
      <c r="L747" s="101">
        <v>0</v>
      </c>
      <c r="M747" s="101">
        <f t="shared" ref="M747:M749" si="770">SUM(N747,O747,P747)</f>
        <v>0</v>
      </c>
      <c r="N747" s="101">
        <v>0</v>
      </c>
      <c r="O747" s="101">
        <v>0</v>
      </c>
      <c r="P747" s="101">
        <v>0</v>
      </c>
      <c r="Q747" s="99">
        <v>716</v>
      </c>
    </row>
    <row r="748" spans="1:17" ht="12.75" customHeight="1" x14ac:dyDescent="0.2">
      <c r="A748" s="97">
        <v>717</v>
      </c>
      <c r="B748" s="41" t="s">
        <v>316</v>
      </c>
      <c r="C748" s="101">
        <f t="shared" si="768"/>
        <v>0</v>
      </c>
      <c r="D748" s="101">
        <v>0</v>
      </c>
      <c r="E748" s="101">
        <v>0</v>
      </c>
      <c r="F748" s="101">
        <v>0</v>
      </c>
      <c r="G748" s="101">
        <v>0</v>
      </c>
      <c r="H748" s="101">
        <f t="shared" si="769"/>
        <v>0</v>
      </c>
      <c r="I748" s="101">
        <v>0</v>
      </c>
      <c r="J748" s="101">
        <v>0</v>
      </c>
      <c r="K748" s="101">
        <v>0</v>
      </c>
      <c r="L748" s="101">
        <v>0</v>
      </c>
      <c r="M748" s="101">
        <f t="shared" si="770"/>
        <v>0</v>
      </c>
      <c r="N748" s="101">
        <v>0</v>
      </c>
      <c r="O748" s="101">
        <v>0</v>
      </c>
      <c r="P748" s="101">
        <v>0</v>
      </c>
      <c r="Q748" s="99">
        <v>717</v>
      </c>
    </row>
    <row r="749" spans="1:17" ht="12.75" customHeight="1" x14ac:dyDescent="0.2">
      <c r="A749" s="97">
        <v>718</v>
      </c>
      <c r="B749" s="41" t="s">
        <v>317</v>
      </c>
      <c r="C749" s="101">
        <f t="shared" si="768"/>
        <v>0</v>
      </c>
      <c r="D749" s="101">
        <v>0</v>
      </c>
      <c r="E749" s="101">
        <v>0</v>
      </c>
      <c r="F749" s="101">
        <v>0</v>
      </c>
      <c r="G749" s="101">
        <v>0</v>
      </c>
      <c r="H749" s="101">
        <f t="shared" si="769"/>
        <v>0</v>
      </c>
      <c r="I749" s="101">
        <v>0</v>
      </c>
      <c r="J749" s="101">
        <v>0</v>
      </c>
      <c r="K749" s="101">
        <v>0</v>
      </c>
      <c r="L749" s="101">
        <v>0</v>
      </c>
      <c r="M749" s="101">
        <f t="shared" si="770"/>
        <v>0</v>
      </c>
      <c r="N749" s="101">
        <v>0</v>
      </c>
      <c r="O749" s="101">
        <v>0</v>
      </c>
      <c r="P749" s="101">
        <v>0</v>
      </c>
      <c r="Q749" s="99">
        <v>718</v>
      </c>
    </row>
    <row r="750" spans="1:17" ht="12.75" customHeight="1" x14ac:dyDescent="0.2">
      <c r="A750" s="97">
        <v>719</v>
      </c>
      <c r="B750" s="32" t="s">
        <v>335</v>
      </c>
      <c r="C750" s="101">
        <f t="shared" ref="C750:P750" si="771">SUM(C751,C752)</f>
        <v>1001.6999999999999</v>
      </c>
      <c r="D750" s="101">
        <f t="shared" si="771"/>
        <v>-351.19999999999993</v>
      </c>
      <c r="E750" s="101">
        <f t="shared" si="771"/>
        <v>61.300000000000004</v>
      </c>
      <c r="F750" s="101">
        <f t="shared" si="771"/>
        <v>495.69999999999993</v>
      </c>
      <c r="G750" s="101">
        <f t="shared" si="771"/>
        <v>795.89999999999986</v>
      </c>
      <c r="H750" s="101">
        <f t="shared" si="771"/>
        <v>-1091.7000000000003</v>
      </c>
      <c r="I750" s="101">
        <f t="shared" si="771"/>
        <v>-1398.7</v>
      </c>
      <c r="J750" s="101">
        <f t="shared" si="771"/>
        <v>-327.90000000000003</v>
      </c>
      <c r="K750" s="101">
        <f t="shared" si="771"/>
        <v>634</v>
      </c>
      <c r="L750" s="101">
        <f t="shared" si="771"/>
        <v>0.90000000000003411</v>
      </c>
      <c r="M750" s="101">
        <f t="shared" si="771"/>
        <v>1061.4000000000001</v>
      </c>
      <c r="N750" s="101">
        <f t="shared" si="771"/>
        <v>-464.90000000000003</v>
      </c>
      <c r="O750" s="101">
        <f t="shared" si="771"/>
        <v>565.30000000000007</v>
      </c>
      <c r="P750" s="101">
        <f t="shared" si="771"/>
        <v>961</v>
      </c>
      <c r="Q750" s="99">
        <v>719</v>
      </c>
    </row>
    <row r="751" spans="1:17" ht="12.75" customHeight="1" x14ac:dyDescent="0.2">
      <c r="A751" s="97">
        <v>720</v>
      </c>
      <c r="B751" s="41" t="s">
        <v>319</v>
      </c>
      <c r="C751" s="101">
        <f t="shared" ref="C751:C752" si="772">SUM(D751,E751,F751,G751)</f>
        <v>900.5</v>
      </c>
      <c r="D751" s="101">
        <v>-489.29999999999995</v>
      </c>
      <c r="E751" s="101">
        <v>34.6</v>
      </c>
      <c r="F751" s="101">
        <v>237.6</v>
      </c>
      <c r="G751" s="101">
        <v>1117.5999999999999</v>
      </c>
      <c r="H751" s="101">
        <f t="shared" ref="H751:H752" si="773">SUM(I751,J751,K751,L751)</f>
        <v>-1595.4000000000003</v>
      </c>
      <c r="I751" s="101">
        <v>-1625.2</v>
      </c>
      <c r="J751" s="101">
        <v>-285.60000000000002</v>
      </c>
      <c r="K751" s="101">
        <v>457.1</v>
      </c>
      <c r="L751" s="101">
        <v>-141.69999999999999</v>
      </c>
      <c r="M751" s="101">
        <f t="shared" ref="M751:M752" si="774">SUM(N751,O751,P751)</f>
        <v>640</v>
      </c>
      <c r="N751" s="101">
        <v>-468.6</v>
      </c>
      <c r="O751" s="101">
        <v>568.6</v>
      </c>
      <c r="P751" s="101">
        <v>540</v>
      </c>
      <c r="Q751" s="99">
        <v>720</v>
      </c>
    </row>
    <row r="752" spans="1:17" ht="12.75" customHeight="1" x14ac:dyDescent="0.2">
      <c r="A752" s="97">
        <v>721</v>
      </c>
      <c r="B752" s="41" t="s">
        <v>336</v>
      </c>
      <c r="C752" s="101">
        <f t="shared" si="772"/>
        <v>101.19999999999993</v>
      </c>
      <c r="D752" s="101">
        <v>138.1</v>
      </c>
      <c r="E752" s="101">
        <v>26.700000000000003</v>
      </c>
      <c r="F752" s="101">
        <v>258.09999999999997</v>
      </c>
      <c r="G752" s="101">
        <v>-321.70000000000005</v>
      </c>
      <c r="H752" s="101">
        <f t="shared" si="773"/>
        <v>503.70000000000005</v>
      </c>
      <c r="I752" s="101">
        <v>226.5</v>
      </c>
      <c r="J752" s="101">
        <v>-42.3</v>
      </c>
      <c r="K752" s="101">
        <v>176.9</v>
      </c>
      <c r="L752" s="101">
        <v>142.60000000000002</v>
      </c>
      <c r="M752" s="101">
        <f t="shared" si="774"/>
        <v>421.4</v>
      </c>
      <c r="N752" s="101">
        <v>3.7</v>
      </c>
      <c r="O752" s="101">
        <v>-3.3000000000000007</v>
      </c>
      <c r="P752" s="101">
        <v>421</v>
      </c>
      <c r="Q752" s="99">
        <v>721</v>
      </c>
    </row>
    <row r="753" spans="1:17" ht="12.75" customHeight="1" x14ac:dyDescent="0.2">
      <c r="A753" s="97">
        <v>722</v>
      </c>
      <c r="B753" s="32" t="s">
        <v>337</v>
      </c>
      <c r="C753" s="101">
        <f t="shared" ref="C753:P753" si="775">SUM(C754,C755,C756)</f>
        <v>241.39999999999998</v>
      </c>
      <c r="D753" s="101">
        <f t="shared" si="775"/>
        <v>-0.2</v>
      </c>
      <c r="E753" s="101">
        <f t="shared" si="775"/>
        <v>-43.40000000000002</v>
      </c>
      <c r="F753" s="101">
        <f t="shared" si="775"/>
        <v>-88.5</v>
      </c>
      <c r="G753" s="101">
        <f t="shared" si="775"/>
        <v>373.5</v>
      </c>
      <c r="H753" s="101">
        <f t="shared" si="775"/>
        <v>401.50000000000006</v>
      </c>
      <c r="I753" s="101">
        <f t="shared" si="775"/>
        <v>182.9</v>
      </c>
      <c r="J753" s="101">
        <f t="shared" si="775"/>
        <v>-132.69999999999999</v>
      </c>
      <c r="K753" s="101">
        <f t="shared" si="775"/>
        <v>234.9</v>
      </c>
      <c r="L753" s="101">
        <f t="shared" si="775"/>
        <v>116.40000000000003</v>
      </c>
      <c r="M753" s="101">
        <f t="shared" si="775"/>
        <v>196.10000000000002</v>
      </c>
      <c r="N753" s="101">
        <f t="shared" si="775"/>
        <v>50.3</v>
      </c>
      <c r="O753" s="101">
        <f t="shared" si="775"/>
        <v>-44</v>
      </c>
      <c r="P753" s="101">
        <f t="shared" si="775"/>
        <v>189.8</v>
      </c>
      <c r="Q753" s="99">
        <v>722</v>
      </c>
    </row>
    <row r="754" spans="1:17" ht="12.75" customHeight="1" x14ac:dyDescent="0.2">
      <c r="A754" s="97">
        <v>723</v>
      </c>
      <c r="B754" s="41" t="s">
        <v>338</v>
      </c>
      <c r="C754" s="103" t="s">
        <v>18</v>
      </c>
      <c r="D754" s="103" t="s">
        <v>18</v>
      </c>
      <c r="E754" s="103" t="s">
        <v>18</v>
      </c>
      <c r="F754" s="103" t="s">
        <v>18</v>
      </c>
      <c r="G754" s="103" t="s">
        <v>18</v>
      </c>
      <c r="H754" s="103" t="s">
        <v>18</v>
      </c>
      <c r="I754" s="103" t="s">
        <v>18</v>
      </c>
      <c r="J754" s="103" t="s">
        <v>18</v>
      </c>
      <c r="K754" s="103" t="s">
        <v>18</v>
      </c>
      <c r="L754" s="103" t="s">
        <v>18</v>
      </c>
      <c r="M754" s="103" t="s">
        <v>18</v>
      </c>
      <c r="N754" s="103" t="s">
        <v>18</v>
      </c>
      <c r="O754" s="103" t="s">
        <v>18</v>
      </c>
      <c r="P754" s="103" t="s">
        <v>18</v>
      </c>
      <c r="Q754" s="99">
        <v>723</v>
      </c>
    </row>
    <row r="755" spans="1:17" ht="12.75" customHeight="1" x14ac:dyDescent="0.2">
      <c r="A755" s="97">
        <v>724</v>
      </c>
      <c r="B755" s="41" t="s">
        <v>339</v>
      </c>
      <c r="C755" s="101">
        <f t="shared" ref="C755:C756" si="776">SUM(D755,E755,F755,G755)</f>
        <v>0</v>
      </c>
      <c r="D755" s="103">
        <v>0</v>
      </c>
      <c r="E755" s="103">
        <v>0</v>
      </c>
      <c r="F755" s="103">
        <v>0</v>
      </c>
      <c r="G755" s="103">
        <v>0</v>
      </c>
      <c r="H755" s="101">
        <f t="shared" ref="H755:H756" si="777">SUM(I755,J755,K755,L755)</f>
        <v>0</v>
      </c>
      <c r="I755" s="103">
        <v>0</v>
      </c>
      <c r="J755" s="103">
        <v>0</v>
      </c>
      <c r="K755" s="103">
        <v>0</v>
      </c>
      <c r="L755" s="103">
        <v>0</v>
      </c>
      <c r="M755" s="101">
        <f>SUM(N755,O755,P755)</f>
        <v>0</v>
      </c>
      <c r="N755" s="103">
        <v>0</v>
      </c>
      <c r="O755" s="103">
        <v>0</v>
      </c>
      <c r="P755" s="103">
        <v>0</v>
      </c>
      <c r="Q755" s="99">
        <v>724</v>
      </c>
    </row>
    <row r="756" spans="1:17" ht="12.75" customHeight="1" x14ac:dyDescent="0.2">
      <c r="A756" s="97">
        <v>725</v>
      </c>
      <c r="B756" s="41" t="s">
        <v>324</v>
      </c>
      <c r="C756" s="101">
        <f t="shared" si="776"/>
        <v>241.39999999999998</v>
      </c>
      <c r="D756" s="101">
        <v>-0.2</v>
      </c>
      <c r="E756" s="101">
        <v>-43.40000000000002</v>
      </c>
      <c r="F756" s="101">
        <v>-88.5</v>
      </c>
      <c r="G756" s="101">
        <v>373.5</v>
      </c>
      <c r="H756" s="101">
        <f t="shared" si="777"/>
        <v>401.50000000000006</v>
      </c>
      <c r="I756" s="101">
        <v>182.9</v>
      </c>
      <c r="J756" s="101">
        <v>-132.69999999999999</v>
      </c>
      <c r="K756" s="101">
        <v>234.9</v>
      </c>
      <c r="L756" s="101">
        <v>116.40000000000003</v>
      </c>
      <c r="M756" s="101">
        <f>SUM(N756,O756,P756)</f>
        <v>196.10000000000002</v>
      </c>
      <c r="N756" s="101">
        <v>50.3</v>
      </c>
      <c r="O756" s="101">
        <v>-44</v>
      </c>
      <c r="P756" s="101">
        <v>189.8</v>
      </c>
      <c r="Q756" s="99">
        <v>725</v>
      </c>
    </row>
    <row r="757" spans="1:17" ht="12.75" customHeight="1" x14ac:dyDescent="0.2">
      <c r="A757" s="97">
        <v>726</v>
      </c>
      <c r="B757" s="32" t="s">
        <v>325</v>
      </c>
      <c r="C757" s="101">
        <f t="shared" ref="C757:P757" si="778">SUM(C758,C759)</f>
        <v>52.400000000000006</v>
      </c>
      <c r="D757" s="101">
        <f t="shared" si="778"/>
        <v>13.899999999999999</v>
      </c>
      <c r="E757" s="101">
        <f t="shared" si="778"/>
        <v>13</v>
      </c>
      <c r="F757" s="101">
        <f t="shared" si="778"/>
        <v>13.099999999999998</v>
      </c>
      <c r="G757" s="101">
        <f t="shared" si="778"/>
        <v>12.4</v>
      </c>
      <c r="H757" s="101">
        <f t="shared" si="778"/>
        <v>20.900000000000002</v>
      </c>
      <c r="I757" s="101">
        <f t="shared" si="778"/>
        <v>7.3000000000000007</v>
      </c>
      <c r="J757" s="101">
        <f t="shared" si="778"/>
        <v>7.3000000000000007</v>
      </c>
      <c r="K757" s="101">
        <f t="shared" si="778"/>
        <v>-1.0999999999999996</v>
      </c>
      <c r="L757" s="101">
        <f t="shared" si="778"/>
        <v>7.4</v>
      </c>
      <c r="M757" s="101">
        <f t="shared" si="778"/>
        <v>-119.79999999999998</v>
      </c>
      <c r="N757" s="101">
        <f t="shared" si="778"/>
        <v>-1.5000000000000002</v>
      </c>
      <c r="O757" s="101">
        <f t="shared" si="778"/>
        <v>-117.19999999999999</v>
      </c>
      <c r="P757" s="101">
        <f t="shared" si="778"/>
        <v>-1.0999999999999996</v>
      </c>
      <c r="Q757" s="99">
        <v>726</v>
      </c>
    </row>
    <row r="758" spans="1:17" ht="12.75" customHeight="1" x14ac:dyDescent="0.2">
      <c r="A758" s="97">
        <v>727</v>
      </c>
      <c r="B758" s="40" t="s">
        <v>340</v>
      </c>
      <c r="C758" s="101">
        <f t="shared" ref="C758:P759" si="779">SUM(C761,C764)</f>
        <v>15.499999999999998</v>
      </c>
      <c r="D758" s="101">
        <f t="shared" si="779"/>
        <v>4.0999999999999996</v>
      </c>
      <c r="E758" s="101">
        <f t="shared" si="779"/>
        <v>4.1999999999999993</v>
      </c>
      <c r="F758" s="101">
        <f t="shared" si="779"/>
        <v>3.6</v>
      </c>
      <c r="G758" s="101">
        <f t="shared" si="779"/>
        <v>3.6</v>
      </c>
      <c r="H758" s="101">
        <f t="shared" si="779"/>
        <v>20.700000000000003</v>
      </c>
      <c r="I758" s="101">
        <f t="shared" si="779"/>
        <v>4.4000000000000004</v>
      </c>
      <c r="J758" s="101">
        <f t="shared" si="779"/>
        <v>5.2</v>
      </c>
      <c r="K758" s="101">
        <f t="shared" si="779"/>
        <v>5.8</v>
      </c>
      <c r="L758" s="101">
        <f t="shared" si="779"/>
        <v>5.3</v>
      </c>
      <c r="M758" s="101">
        <f t="shared" si="779"/>
        <v>-10.6</v>
      </c>
      <c r="N758" s="101">
        <f t="shared" si="779"/>
        <v>-3.4000000000000004</v>
      </c>
      <c r="O758" s="101">
        <f t="shared" si="779"/>
        <v>-3.5999999999999996</v>
      </c>
      <c r="P758" s="101">
        <f t="shared" si="779"/>
        <v>-3.5999999999999996</v>
      </c>
      <c r="Q758" s="99">
        <v>727</v>
      </c>
    </row>
    <row r="759" spans="1:17" ht="12.75" customHeight="1" x14ac:dyDescent="0.2">
      <c r="A759" s="97">
        <v>728</v>
      </c>
      <c r="B759" s="40" t="s">
        <v>341</v>
      </c>
      <c r="C759" s="101">
        <f t="shared" si="779"/>
        <v>36.900000000000006</v>
      </c>
      <c r="D759" s="101">
        <f t="shared" si="779"/>
        <v>9.7999999999999989</v>
      </c>
      <c r="E759" s="101">
        <f t="shared" si="779"/>
        <v>8.8000000000000007</v>
      </c>
      <c r="F759" s="101">
        <f t="shared" si="779"/>
        <v>9.4999999999999982</v>
      </c>
      <c r="G759" s="101">
        <f t="shared" si="779"/>
        <v>8.8000000000000007</v>
      </c>
      <c r="H759" s="101">
        <f t="shared" si="779"/>
        <v>0.20000000000000062</v>
      </c>
      <c r="I759" s="101">
        <f t="shared" si="779"/>
        <v>2.9000000000000004</v>
      </c>
      <c r="J759" s="101">
        <f t="shared" si="779"/>
        <v>2.1</v>
      </c>
      <c r="K759" s="101">
        <f t="shared" si="779"/>
        <v>-6.8999999999999995</v>
      </c>
      <c r="L759" s="101">
        <f t="shared" si="779"/>
        <v>2.1</v>
      </c>
      <c r="M759" s="101">
        <f t="shared" si="779"/>
        <v>-109.19999999999999</v>
      </c>
      <c r="N759" s="101">
        <f t="shared" si="779"/>
        <v>1.9000000000000001</v>
      </c>
      <c r="O759" s="101">
        <f t="shared" si="779"/>
        <v>-113.6</v>
      </c>
      <c r="P759" s="101">
        <f t="shared" si="779"/>
        <v>2.5</v>
      </c>
      <c r="Q759" s="99">
        <v>728</v>
      </c>
    </row>
    <row r="760" spans="1:17" ht="12.75" customHeight="1" x14ac:dyDescent="0.2">
      <c r="A760" s="97">
        <v>729</v>
      </c>
      <c r="B760" s="33" t="s">
        <v>328</v>
      </c>
      <c r="C760" s="101">
        <f t="shared" ref="C760:P760" si="780">SUM(C761,C762)</f>
        <v>0</v>
      </c>
      <c r="D760" s="101">
        <f t="shared" si="780"/>
        <v>0</v>
      </c>
      <c r="E760" s="101">
        <f t="shared" si="780"/>
        <v>0</v>
      </c>
      <c r="F760" s="101">
        <f t="shared" si="780"/>
        <v>0</v>
      </c>
      <c r="G760" s="101">
        <f t="shared" si="780"/>
        <v>0</v>
      </c>
      <c r="H760" s="101">
        <f t="shared" si="780"/>
        <v>0</v>
      </c>
      <c r="I760" s="101">
        <f t="shared" si="780"/>
        <v>0</v>
      </c>
      <c r="J760" s="101">
        <f t="shared" si="780"/>
        <v>0</v>
      </c>
      <c r="K760" s="101">
        <f t="shared" si="780"/>
        <v>0</v>
      </c>
      <c r="L760" s="101">
        <f t="shared" si="780"/>
        <v>0</v>
      </c>
      <c r="M760" s="101">
        <f t="shared" si="780"/>
        <v>0</v>
      </c>
      <c r="N760" s="101">
        <f t="shared" si="780"/>
        <v>0</v>
      </c>
      <c r="O760" s="101">
        <f t="shared" si="780"/>
        <v>0</v>
      </c>
      <c r="P760" s="101">
        <f t="shared" si="780"/>
        <v>0</v>
      </c>
      <c r="Q760" s="99">
        <v>729</v>
      </c>
    </row>
    <row r="761" spans="1:17" ht="12.75" customHeight="1" x14ac:dyDescent="0.2">
      <c r="A761" s="97">
        <v>730</v>
      </c>
      <c r="B761" s="40" t="s">
        <v>329</v>
      </c>
      <c r="C761" s="103" t="s">
        <v>18</v>
      </c>
      <c r="D761" s="103" t="s">
        <v>18</v>
      </c>
      <c r="E761" s="103" t="s">
        <v>18</v>
      </c>
      <c r="F761" s="103" t="s">
        <v>18</v>
      </c>
      <c r="G761" s="103" t="s">
        <v>18</v>
      </c>
      <c r="H761" s="103" t="s">
        <v>18</v>
      </c>
      <c r="I761" s="103" t="s">
        <v>18</v>
      </c>
      <c r="J761" s="103" t="s">
        <v>18</v>
      </c>
      <c r="K761" s="103" t="s">
        <v>18</v>
      </c>
      <c r="L761" s="103" t="s">
        <v>18</v>
      </c>
      <c r="M761" s="103" t="s">
        <v>18</v>
      </c>
      <c r="N761" s="103" t="s">
        <v>18</v>
      </c>
      <c r="O761" s="103" t="s">
        <v>18</v>
      </c>
      <c r="P761" s="103" t="s">
        <v>18</v>
      </c>
      <c r="Q761" s="99">
        <v>730</v>
      </c>
    </row>
    <row r="762" spans="1:17" ht="12.75" customHeight="1" x14ac:dyDescent="0.2">
      <c r="A762" s="97">
        <v>731</v>
      </c>
      <c r="B762" s="40" t="s">
        <v>342</v>
      </c>
      <c r="C762" s="103" t="s">
        <v>18</v>
      </c>
      <c r="D762" s="103" t="s">
        <v>18</v>
      </c>
      <c r="E762" s="103" t="s">
        <v>18</v>
      </c>
      <c r="F762" s="103" t="s">
        <v>18</v>
      </c>
      <c r="G762" s="103" t="s">
        <v>18</v>
      </c>
      <c r="H762" s="103" t="s">
        <v>18</v>
      </c>
      <c r="I762" s="103" t="s">
        <v>18</v>
      </c>
      <c r="J762" s="103" t="s">
        <v>18</v>
      </c>
      <c r="K762" s="103" t="s">
        <v>18</v>
      </c>
      <c r="L762" s="103" t="s">
        <v>18</v>
      </c>
      <c r="M762" s="103" t="s">
        <v>18</v>
      </c>
      <c r="N762" s="103" t="s">
        <v>18</v>
      </c>
      <c r="O762" s="103" t="s">
        <v>18</v>
      </c>
      <c r="P762" s="103" t="s">
        <v>18</v>
      </c>
      <c r="Q762" s="99">
        <v>731</v>
      </c>
    </row>
    <row r="763" spans="1:17" ht="12.75" customHeight="1" x14ac:dyDescent="0.2">
      <c r="A763" s="97">
        <v>732</v>
      </c>
      <c r="B763" s="33" t="s">
        <v>343</v>
      </c>
      <c r="C763" s="101">
        <f t="shared" ref="C763:P763" si="781">SUM(C764,C765)</f>
        <v>52.400000000000006</v>
      </c>
      <c r="D763" s="101">
        <f t="shared" si="781"/>
        <v>13.899999999999999</v>
      </c>
      <c r="E763" s="101">
        <f t="shared" si="781"/>
        <v>13</v>
      </c>
      <c r="F763" s="101">
        <f t="shared" si="781"/>
        <v>13.099999999999998</v>
      </c>
      <c r="G763" s="101">
        <f t="shared" si="781"/>
        <v>12.4</v>
      </c>
      <c r="H763" s="101">
        <f t="shared" si="781"/>
        <v>20.900000000000002</v>
      </c>
      <c r="I763" s="101">
        <f t="shared" si="781"/>
        <v>7.3000000000000007</v>
      </c>
      <c r="J763" s="101">
        <f t="shared" si="781"/>
        <v>7.3000000000000007</v>
      </c>
      <c r="K763" s="101">
        <f t="shared" si="781"/>
        <v>-1.0999999999999996</v>
      </c>
      <c r="L763" s="101">
        <f t="shared" si="781"/>
        <v>7.4</v>
      </c>
      <c r="M763" s="101">
        <f t="shared" si="781"/>
        <v>-119.79999999999998</v>
      </c>
      <c r="N763" s="101">
        <f t="shared" si="781"/>
        <v>-1.5000000000000002</v>
      </c>
      <c r="O763" s="101">
        <f t="shared" si="781"/>
        <v>-117.19999999999999</v>
      </c>
      <c r="P763" s="101">
        <f t="shared" si="781"/>
        <v>-1.0999999999999996</v>
      </c>
      <c r="Q763" s="99">
        <v>732</v>
      </c>
    </row>
    <row r="764" spans="1:17" ht="12.75" customHeight="1" x14ac:dyDescent="0.2">
      <c r="A764" s="97">
        <v>733</v>
      </c>
      <c r="B764" s="40" t="s">
        <v>344</v>
      </c>
      <c r="C764" s="101">
        <f t="shared" ref="C764:C765" si="782">SUM(D764,E764,F764,G764)</f>
        <v>15.499999999999998</v>
      </c>
      <c r="D764" s="101">
        <v>4.0999999999999996</v>
      </c>
      <c r="E764" s="101">
        <v>4.1999999999999993</v>
      </c>
      <c r="F764" s="101">
        <v>3.6</v>
      </c>
      <c r="G764" s="101">
        <v>3.6</v>
      </c>
      <c r="H764" s="101">
        <f t="shared" ref="H764:H765" si="783">SUM(I764,J764,K764,L764)</f>
        <v>20.700000000000003</v>
      </c>
      <c r="I764" s="101">
        <v>4.4000000000000004</v>
      </c>
      <c r="J764" s="101">
        <v>5.2</v>
      </c>
      <c r="K764" s="101">
        <v>5.8</v>
      </c>
      <c r="L764" s="101">
        <v>5.3</v>
      </c>
      <c r="M764" s="101">
        <f t="shared" ref="M764:M765" si="784">SUM(N764,O764,P764)</f>
        <v>-10.6</v>
      </c>
      <c r="N764" s="101">
        <v>-3.4000000000000004</v>
      </c>
      <c r="O764" s="101">
        <v>-3.5999999999999996</v>
      </c>
      <c r="P764" s="101">
        <v>-3.5999999999999996</v>
      </c>
      <c r="Q764" s="99">
        <v>733</v>
      </c>
    </row>
    <row r="765" spans="1:17" ht="12.75" customHeight="1" x14ac:dyDescent="0.2">
      <c r="A765" s="97">
        <v>734</v>
      </c>
      <c r="B765" s="40" t="s">
        <v>345</v>
      </c>
      <c r="C765" s="101">
        <f t="shared" si="782"/>
        <v>36.900000000000006</v>
      </c>
      <c r="D765" s="101">
        <v>9.7999999999999989</v>
      </c>
      <c r="E765" s="101">
        <v>8.8000000000000007</v>
      </c>
      <c r="F765" s="101">
        <v>9.4999999999999982</v>
      </c>
      <c r="G765" s="101">
        <v>8.8000000000000007</v>
      </c>
      <c r="H765" s="101">
        <f t="shared" si="783"/>
        <v>0.20000000000000062</v>
      </c>
      <c r="I765" s="101">
        <v>2.9000000000000004</v>
      </c>
      <c r="J765" s="101">
        <v>2.1</v>
      </c>
      <c r="K765" s="101">
        <v>-6.8999999999999995</v>
      </c>
      <c r="L765" s="101">
        <v>2.1</v>
      </c>
      <c r="M765" s="101">
        <f t="shared" si="784"/>
        <v>-109.19999999999999</v>
      </c>
      <c r="N765" s="101">
        <v>1.9000000000000001</v>
      </c>
      <c r="O765" s="101">
        <v>-113.6</v>
      </c>
      <c r="P765" s="101">
        <v>2.5</v>
      </c>
      <c r="Q765" s="99">
        <v>734</v>
      </c>
    </row>
    <row r="766" spans="1:17" ht="12.75" customHeight="1" x14ac:dyDescent="0.2">
      <c r="A766" s="97">
        <v>735</v>
      </c>
      <c r="B766" s="31" t="s">
        <v>346</v>
      </c>
      <c r="C766" s="102">
        <f t="shared" ref="C766" si="785">SUM(C767)-SUM(C781)</f>
        <v>0</v>
      </c>
      <c r="D766" s="102">
        <f t="shared" ref="D766:G766" si="786">SUM(D767)-SUM(D781)</f>
        <v>0</v>
      </c>
      <c r="E766" s="102">
        <f t="shared" si="786"/>
        <v>0</v>
      </c>
      <c r="F766" s="102">
        <f t="shared" si="786"/>
        <v>0</v>
      </c>
      <c r="G766" s="102">
        <f t="shared" si="786"/>
        <v>0</v>
      </c>
      <c r="H766" s="102">
        <f t="shared" ref="H766:P766" si="787">SUM(H767)-SUM(H781)</f>
        <v>0</v>
      </c>
      <c r="I766" s="102">
        <f t="shared" si="787"/>
        <v>0</v>
      </c>
      <c r="J766" s="102">
        <f t="shared" si="787"/>
        <v>0</v>
      </c>
      <c r="K766" s="102">
        <f t="shared" si="787"/>
        <v>0</v>
      </c>
      <c r="L766" s="102">
        <f t="shared" si="787"/>
        <v>0</v>
      </c>
      <c r="M766" s="102">
        <f t="shared" si="787"/>
        <v>0</v>
      </c>
      <c r="N766" s="102">
        <f t="shared" si="787"/>
        <v>0</v>
      </c>
      <c r="O766" s="102">
        <f t="shared" si="787"/>
        <v>0</v>
      </c>
      <c r="P766" s="102">
        <f t="shared" si="787"/>
        <v>0</v>
      </c>
      <c r="Q766" s="99">
        <v>735</v>
      </c>
    </row>
    <row r="767" spans="1:17" ht="12.75" customHeight="1" x14ac:dyDescent="0.2">
      <c r="A767" s="97">
        <v>736</v>
      </c>
      <c r="B767" s="39" t="s">
        <v>280</v>
      </c>
      <c r="C767" s="102">
        <f>SUM(C769,C770,C771,C772)</f>
        <v>0</v>
      </c>
      <c r="D767" s="102">
        <f t="shared" ref="D767:G767" si="788">SUM(D769,D770,D771,D772)</f>
        <v>0</v>
      </c>
      <c r="E767" s="102">
        <f t="shared" si="788"/>
        <v>0</v>
      </c>
      <c r="F767" s="102">
        <f t="shared" si="788"/>
        <v>0</v>
      </c>
      <c r="G767" s="102">
        <f t="shared" si="788"/>
        <v>0</v>
      </c>
      <c r="H767" s="102">
        <f>SUM(H769,H770,H771,H772)</f>
        <v>0</v>
      </c>
      <c r="I767" s="102">
        <f t="shared" ref="I767:L767" si="789">SUM(I769,I770,I771,I772)</f>
        <v>0</v>
      </c>
      <c r="J767" s="102">
        <f t="shared" si="789"/>
        <v>0</v>
      </c>
      <c r="K767" s="102">
        <f t="shared" si="789"/>
        <v>0</v>
      </c>
      <c r="L767" s="102">
        <f t="shared" si="789"/>
        <v>0</v>
      </c>
      <c r="M767" s="102">
        <f>SUM(M769,M770,M771,M772)</f>
        <v>0</v>
      </c>
      <c r="N767" s="102">
        <f t="shared" ref="N767:P767" si="790">SUM(N769,N770,N771,N772)</f>
        <v>0</v>
      </c>
      <c r="O767" s="102">
        <f t="shared" si="790"/>
        <v>0</v>
      </c>
      <c r="P767" s="102">
        <f t="shared" si="790"/>
        <v>0</v>
      </c>
      <c r="Q767" s="99">
        <v>736</v>
      </c>
    </row>
    <row r="768" spans="1:17" ht="12.75" customHeight="1" x14ac:dyDescent="0.2">
      <c r="A768" s="97">
        <v>737</v>
      </c>
      <c r="B768" s="32" t="s">
        <v>347</v>
      </c>
      <c r="C768" s="103" t="s">
        <v>18</v>
      </c>
      <c r="D768" s="103" t="s">
        <v>18</v>
      </c>
      <c r="E768" s="103" t="s">
        <v>18</v>
      </c>
      <c r="F768" s="103" t="s">
        <v>18</v>
      </c>
      <c r="G768" s="103" t="s">
        <v>18</v>
      </c>
      <c r="H768" s="103" t="s">
        <v>18</v>
      </c>
      <c r="I768" s="103" t="s">
        <v>18</v>
      </c>
      <c r="J768" s="103" t="s">
        <v>18</v>
      </c>
      <c r="K768" s="103" t="s">
        <v>18</v>
      </c>
      <c r="L768" s="103" t="s">
        <v>18</v>
      </c>
      <c r="M768" s="103" t="s">
        <v>18</v>
      </c>
      <c r="N768" s="103" t="s">
        <v>18</v>
      </c>
      <c r="O768" s="103" t="s">
        <v>18</v>
      </c>
      <c r="P768" s="103" t="s">
        <v>18</v>
      </c>
      <c r="Q768" s="99">
        <v>737</v>
      </c>
    </row>
    <row r="769" spans="1:17" ht="12.75" customHeight="1" x14ac:dyDescent="0.2">
      <c r="A769" s="97">
        <v>738</v>
      </c>
      <c r="B769" s="32" t="s">
        <v>348</v>
      </c>
      <c r="C769" s="103" t="s">
        <v>18</v>
      </c>
      <c r="D769" s="103" t="s">
        <v>18</v>
      </c>
      <c r="E769" s="103" t="s">
        <v>18</v>
      </c>
      <c r="F769" s="103" t="s">
        <v>18</v>
      </c>
      <c r="G769" s="103" t="s">
        <v>18</v>
      </c>
      <c r="H769" s="103" t="s">
        <v>18</v>
      </c>
      <c r="I769" s="103" t="s">
        <v>18</v>
      </c>
      <c r="J769" s="103" t="s">
        <v>18</v>
      </c>
      <c r="K769" s="103" t="s">
        <v>18</v>
      </c>
      <c r="L769" s="103" t="s">
        <v>18</v>
      </c>
      <c r="M769" s="103" t="s">
        <v>18</v>
      </c>
      <c r="N769" s="103" t="s">
        <v>18</v>
      </c>
      <c r="O769" s="103" t="s">
        <v>18</v>
      </c>
      <c r="P769" s="103" t="s">
        <v>18</v>
      </c>
      <c r="Q769" s="99">
        <v>738</v>
      </c>
    </row>
    <row r="770" spans="1:17" ht="12.75" customHeight="1" x14ac:dyDescent="0.2">
      <c r="A770" s="97">
        <v>739</v>
      </c>
      <c r="B770" s="32" t="s">
        <v>349</v>
      </c>
      <c r="C770" s="103" t="s">
        <v>18</v>
      </c>
      <c r="D770" s="103" t="s">
        <v>18</v>
      </c>
      <c r="E770" s="103" t="s">
        <v>18</v>
      </c>
      <c r="F770" s="103" t="s">
        <v>18</v>
      </c>
      <c r="G770" s="103" t="s">
        <v>18</v>
      </c>
      <c r="H770" s="103" t="s">
        <v>18</v>
      </c>
      <c r="I770" s="103" t="s">
        <v>18</v>
      </c>
      <c r="J770" s="103" t="s">
        <v>18</v>
      </c>
      <c r="K770" s="103" t="s">
        <v>18</v>
      </c>
      <c r="L770" s="103" t="s">
        <v>18</v>
      </c>
      <c r="M770" s="103" t="s">
        <v>18</v>
      </c>
      <c r="N770" s="103" t="s">
        <v>18</v>
      </c>
      <c r="O770" s="103" t="s">
        <v>18</v>
      </c>
      <c r="P770" s="103" t="s">
        <v>18</v>
      </c>
      <c r="Q770" s="99">
        <v>739</v>
      </c>
    </row>
    <row r="771" spans="1:17" ht="12.75" customHeight="1" x14ac:dyDescent="0.2">
      <c r="A771" s="97">
        <v>740</v>
      </c>
      <c r="B771" s="32" t="s">
        <v>350</v>
      </c>
      <c r="C771" s="103" t="s">
        <v>18</v>
      </c>
      <c r="D771" s="103" t="s">
        <v>18</v>
      </c>
      <c r="E771" s="103" t="s">
        <v>18</v>
      </c>
      <c r="F771" s="103" t="s">
        <v>18</v>
      </c>
      <c r="G771" s="103" t="s">
        <v>18</v>
      </c>
      <c r="H771" s="103" t="s">
        <v>18</v>
      </c>
      <c r="I771" s="103" t="s">
        <v>18</v>
      </c>
      <c r="J771" s="103" t="s">
        <v>18</v>
      </c>
      <c r="K771" s="103" t="s">
        <v>18</v>
      </c>
      <c r="L771" s="103" t="s">
        <v>18</v>
      </c>
      <c r="M771" s="103" t="s">
        <v>18</v>
      </c>
      <c r="N771" s="103" t="s">
        <v>18</v>
      </c>
      <c r="O771" s="103" t="s">
        <v>18</v>
      </c>
      <c r="P771" s="103" t="s">
        <v>18</v>
      </c>
      <c r="Q771" s="99">
        <v>740</v>
      </c>
    </row>
    <row r="772" spans="1:17" ht="12.75" customHeight="1" x14ac:dyDescent="0.2">
      <c r="A772" s="97">
        <v>741</v>
      </c>
      <c r="B772" s="32" t="s">
        <v>351</v>
      </c>
      <c r="C772" s="101">
        <f t="shared" ref="C772:P772" si="791">SUM(C773,C774)</f>
        <v>0</v>
      </c>
      <c r="D772" s="101">
        <f t="shared" si="791"/>
        <v>0</v>
      </c>
      <c r="E772" s="101">
        <f t="shared" si="791"/>
        <v>0</v>
      </c>
      <c r="F772" s="101">
        <f t="shared" si="791"/>
        <v>0</v>
      </c>
      <c r="G772" s="101">
        <f t="shared" si="791"/>
        <v>0</v>
      </c>
      <c r="H772" s="101">
        <f t="shared" si="791"/>
        <v>0</v>
      </c>
      <c r="I772" s="101">
        <f t="shared" si="791"/>
        <v>0</v>
      </c>
      <c r="J772" s="101">
        <f t="shared" si="791"/>
        <v>0</v>
      </c>
      <c r="K772" s="101">
        <f t="shared" si="791"/>
        <v>0</v>
      </c>
      <c r="L772" s="101">
        <f t="shared" si="791"/>
        <v>0</v>
      </c>
      <c r="M772" s="101">
        <f t="shared" si="791"/>
        <v>0</v>
      </c>
      <c r="N772" s="101">
        <f t="shared" si="791"/>
        <v>0</v>
      </c>
      <c r="O772" s="101">
        <f t="shared" si="791"/>
        <v>0</v>
      </c>
      <c r="P772" s="101">
        <f t="shared" si="791"/>
        <v>0</v>
      </c>
      <c r="Q772" s="99">
        <v>741</v>
      </c>
    </row>
    <row r="773" spans="1:17" ht="12.75" customHeight="1" x14ac:dyDescent="0.2">
      <c r="A773" s="97">
        <v>742</v>
      </c>
      <c r="B773" s="40" t="s">
        <v>352</v>
      </c>
      <c r="C773" s="103" t="s">
        <v>18</v>
      </c>
      <c r="D773" s="103" t="s">
        <v>18</v>
      </c>
      <c r="E773" s="103" t="s">
        <v>18</v>
      </c>
      <c r="F773" s="103" t="s">
        <v>18</v>
      </c>
      <c r="G773" s="103" t="s">
        <v>18</v>
      </c>
      <c r="H773" s="103" t="s">
        <v>18</v>
      </c>
      <c r="I773" s="103" t="s">
        <v>18</v>
      </c>
      <c r="J773" s="103" t="s">
        <v>18</v>
      </c>
      <c r="K773" s="103" t="s">
        <v>18</v>
      </c>
      <c r="L773" s="103" t="s">
        <v>18</v>
      </c>
      <c r="M773" s="103" t="s">
        <v>18</v>
      </c>
      <c r="N773" s="103" t="s">
        <v>18</v>
      </c>
      <c r="O773" s="103" t="s">
        <v>18</v>
      </c>
      <c r="P773" s="103" t="s">
        <v>18</v>
      </c>
      <c r="Q773" s="99">
        <v>742</v>
      </c>
    </row>
    <row r="774" spans="1:17" ht="12.75" customHeight="1" x14ac:dyDescent="0.2">
      <c r="A774" s="97">
        <v>743</v>
      </c>
      <c r="B774" s="40" t="s">
        <v>353</v>
      </c>
      <c r="C774" s="103" t="s">
        <v>18</v>
      </c>
      <c r="D774" s="103" t="s">
        <v>18</v>
      </c>
      <c r="E774" s="103" t="s">
        <v>18</v>
      </c>
      <c r="F774" s="103" t="s">
        <v>18</v>
      </c>
      <c r="G774" s="103" t="s">
        <v>18</v>
      </c>
      <c r="H774" s="103" t="s">
        <v>18</v>
      </c>
      <c r="I774" s="103" t="s">
        <v>18</v>
      </c>
      <c r="J774" s="103" t="s">
        <v>18</v>
      </c>
      <c r="K774" s="103" t="s">
        <v>18</v>
      </c>
      <c r="L774" s="103" t="s">
        <v>18</v>
      </c>
      <c r="M774" s="103" t="s">
        <v>18</v>
      </c>
      <c r="N774" s="103" t="s">
        <v>18</v>
      </c>
      <c r="O774" s="103" t="s">
        <v>18</v>
      </c>
      <c r="P774" s="103" t="s">
        <v>18</v>
      </c>
      <c r="Q774" s="99">
        <v>743</v>
      </c>
    </row>
    <row r="775" spans="1:17" ht="12.75" customHeight="1" x14ac:dyDescent="0.2">
      <c r="A775" s="97">
        <v>744</v>
      </c>
      <c r="B775" s="48" t="s">
        <v>354</v>
      </c>
      <c r="C775" s="103" t="s">
        <v>18</v>
      </c>
      <c r="D775" s="103" t="s">
        <v>18</v>
      </c>
      <c r="E775" s="103" t="s">
        <v>18</v>
      </c>
      <c r="F775" s="103" t="s">
        <v>18</v>
      </c>
      <c r="G775" s="103" t="s">
        <v>18</v>
      </c>
      <c r="H775" s="103" t="s">
        <v>18</v>
      </c>
      <c r="I775" s="103" t="s">
        <v>18</v>
      </c>
      <c r="J775" s="103" t="s">
        <v>18</v>
      </c>
      <c r="K775" s="103" t="s">
        <v>18</v>
      </c>
      <c r="L775" s="103" t="s">
        <v>18</v>
      </c>
      <c r="M775" s="103" t="s">
        <v>18</v>
      </c>
      <c r="N775" s="103" t="s">
        <v>18</v>
      </c>
      <c r="O775" s="103" t="s">
        <v>18</v>
      </c>
      <c r="P775" s="103" t="s">
        <v>18</v>
      </c>
      <c r="Q775" s="99">
        <v>744</v>
      </c>
    </row>
    <row r="776" spans="1:17" ht="12.75" customHeight="1" x14ac:dyDescent="0.2">
      <c r="A776" s="97">
        <v>745</v>
      </c>
      <c r="B776" s="48" t="s">
        <v>355</v>
      </c>
      <c r="C776" s="103" t="s">
        <v>18</v>
      </c>
      <c r="D776" s="103" t="s">
        <v>18</v>
      </c>
      <c r="E776" s="103" t="s">
        <v>18</v>
      </c>
      <c r="F776" s="103" t="s">
        <v>18</v>
      </c>
      <c r="G776" s="103" t="s">
        <v>18</v>
      </c>
      <c r="H776" s="103" t="s">
        <v>18</v>
      </c>
      <c r="I776" s="103" t="s">
        <v>18</v>
      </c>
      <c r="J776" s="103" t="s">
        <v>18</v>
      </c>
      <c r="K776" s="103" t="s">
        <v>18</v>
      </c>
      <c r="L776" s="103" t="s">
        <v>18</v>
      </c>
      <c r="M776" s="103" t="s">
        <v>18</v>
      </c>
      <c r="N776" s="103" t="s">
        <v>18</v>
      </c>
      <c r="O776" s="103" t="s">
        <v>18</v>
      </c>
      <c r="P776" s="103" t="s">
        <v>18</v>
      </c>
      <c r="Q776" s="99">
        <v>745</v>
      </c>
    </row>
    <row r="777" spans="1:17" ht="12.75" customHeight="1" x14ac:dyDescent="0.2">
      <c r="A777" s="97">
        <v>746</v>
      </c>
      <c r="B777" s="48" t="s">
        <v>356</v>
      </c>
      <c r="C777" s="103" t="s">
        <v>18</v>
      </c>
      <c r="D777" s="103" t="s">
        <v>18</v>
      </c>
      <c r="E777" s="103" t="s">
        <v>18</v>
      </c>
      <c r="F777" s="103" t="s">
        <v>18</v>
      </c>
      <c r="G777" s="103" t="s">
        <v>18</v>
      </c>
      <c r="H777" s="103" t="s">
        <v>18</v>
      </c>
      <c r="I777" s="103" t="s">
        <v>18</v>
      </c>
      <c r="J777" s="103" t="s">
        <v>18</v>
      </c>
      <c r="K777" s="103" t="s">
        <v>18</v>
      </c>
      <c r="L777" s="103" t="s">
        <v>18</v>
      </c>
      <c r="M777" s="103" t="s">
        <v>18</v>
      </c>
      <c r="N777" s="103" t="s">
        <v>18</v>
      </c>
      <c r="O777" s="103" t="s">
        <v>18</v>
      </c>
      <c r="P777" s="103" t="s">
        <v>18</v>
      </c>
      <c r="Q777" s="99">
        <v>746</v>
      </c>
    </row>
    <row r="778" spans="1:17" ht="25.5" customHeight="1" x14ac:dyDescent="0.2">
      <c r="A778" s="97">
        <v>747</v>
      </c>
      <c r="B778" s="79" t="s">
        <v>465</v>
      </c>
      <c r="C778" s="103" t="s">
        <v>18</v>
      </c>
      <c r="D778" s="103" t="s">
        <v>18</v>
      </c>
      <c r="E778" s="103" t="s">
        <v>18</v>
      </c>
      <c r="F778" s="103" t="s">
        <v>18</v>
      </c>
      <c r="G778" s="103" t="s">
        <v>18</v>
      </c>
      <c r="H778" s="103" t="s">
        <v>18</v>
      </c>
      <c r="I778" s="103" t="s">
        <v>18</v>
      </c>
      <c r="J778" s="103" t="s">
        <v>18</v>
      </c>
      <c r="K778" s="103" t="s">
        <v>18</v>
      </c>
      <c r="L778" s="103" t="s">
        <v>18</v>
      </c>
      <c r="M778" s="103" t="s">
        <v>18</v>
      </c>
      <c r="N778" s="103" t="s">
        <v>18</v>
      </c>
      <c r="O778" s="103" t="s">
        <v>18</v>
      </c>
      <c r="P778" s="103" t="s">
        <v>18</v>
      </c>
      <c r="Q778" s="99">
        <v>747</v>
      </c>
    </row>
    <row r="779" spans="1:17" ht="12.75" customHeight="1" x14ac:dyDescent="0.2">
      <c r="A779" s="97">
        <v>748</v>
      </c>
      <c r="B779" s="48" t="s">
        <v>357</v>
      </c>
      <c r="C779" s="103" t="s">
        <v>18</v>
      </c>
      <c r="D779" s="103" t="s">
        <v>18</v>
      </c>
      <c r="E779" s="103" t="s">
        <v>18</v>
      </c>
      <c r="F779" s="103" t="s">
        <v>18</v>
      </c>
      <c r="G779" s="103" t="s">
        <v>18</v>
      </c>
      <c r="H779" s="103" t="s">
        <v>18</v>
      </c>
      <c r="I779" s="103" t="s">
        <v>18</v>
      </c>
      <c r="J779" s="103" t="s">
        <v>18</v>
      </c>
      <c r="K779" s="103" t="s">
        <v>18</v>
      </c>
      <c r="L779" s="103" t="s">
        <v>18</v>
      </c>
      <c r="M779" s="103" t="s">
        <v>18</v>
      </c>
      <c r="N779" s="103" t="s">
        <v>18</v>
      </c>
      <c r="O779" s="103" t="s">
        <v>18</v>
      </c>
      <c r="P779" s="103" t="s">
        <v>18</v>
      </c>
      <c r="Q779" s="99">
        <v>748</v>
      </c>
    </row>
    <row r="780" spans="1:17" ht="25.5" customHeight="1" x14ac:dyDescent="0.2">
      <c r="A780" s="97">
        <v>749</v>
      </c>
      <c r="B780" s="79" t="s">
        <v>466</v>
      </c>
      <c r="C780" s="103" t="s">
        <v>18</v>
      </c>
      <c r="D780" s="103" t="s">
        <v>18</v>
      </c>
      <c r="E780" s="103" t="s">
        <v>18</v>
      </c>
      <c r="F780" s="103" t="s">
        <v>18</v>
      </c>
      <c r="G780" s="103" t="s">
        <v>18</v>
      </c>
      <c r="H780" s="103" t="s">
        <v>18</v>
      </c>
      <c r="I780" s="103" t="s">
        <v>18</v>
      </c>
      <c r="J780" s="103" t="s">
        <v>18</v>
      </c>
      <c r="K780" s="103" t="s">
        <v>18</v>
      </c>
      <c r="L780" s="103" t="s">
        <v>18</v>
      </c>
      <c r="M780" s="103" t="s">
        <v>18</v>
      </c>
      <c r="N780" s="103" t="s">
        <v>18</v>
      </c>
      <c r="O780" s="103" t="s">
        <v>18</v>
      </c>
      <c r="P780" s="103" t="s">
        <v>18</v>
      </c>
      <c r="Q780" s="99">
        <v>749</v>
      </c>
    </row>
    <row r="781" spans="1:17" ht="12.75" customHeight="1" x14ac:dyDescent="0.2">
      <c r="A781" s="97">
        <v>750</v>
      </c>
      <c r="B781" s="39" t="s">
        <v>278</v>
      </c>
      <c r="C781" s="102">
        <f>SUM(C783,C784,C785,C786)</f>
        <v>0</v>
      </c>
      <c r="D781" s="102">
        <f t="shared" ref="D781:G781" si="792">SUM(D783,D784,D785,D786)</f>
        <v>0</v>
      </c>
      <c r="E781" s="102">
        <f t="shared" si="792"/>
        <v>0</v>
      </c>
      <c r="F781" s="102">
        <f t="shared" si="792"/>
        <v>0</v>
      </c>
      <c r="G781" s="102">
        <f t="shared" si="792"/>
        <v>0</v>
      </c>
      <c r="H781" s="102">
        <f>SUM(H783,H784,H785,H786)</f>
        <v>0</v>
      </c>
      <c r="I781" s="102">
        <f t="shared" ref="I781:L781" si="793">SUM(I783,I784,I785,I786)</f>
        <v>0</v>
      </c>
      <c r="J781" s="102">
        <f t="shared" si="793"/>
        <v>0</v>
      </c>
      <c r="K781" s="102">
        <f t="shared" si="793"/>
        <v>0</v>
      </c>
      <c r="L781" s="102">
        <f t="shared" si="793"/>
        <v>0</v>
      </c>
      <c r="M781" s="102">
        <f>SUM(M783,M784,M785,M786)</f>
        <v>0</v>
      </c>
      <c r="N781" s="102">
        <f t="shared" ref="N781:P781" si="794">SUM(N783,N784,N785,N786)</f>
        <v>0</v>
      </c>
      <c r="O781" s="102">
        <f t="shared" si="794"/>
        <v>0</v>
      </c>
      <c r="P781" s="102">
        <f t="shared" si="794"/>
        <v>0</v>
      </c>
      <c r="Q781" s="99">
        <v>750</v>
      </c>
    </row>
    <row r="782" spans="1:17" ht="12.75" customHeight="1" x14ac:dyDescent="0.2">
      <c r="A782" s="97">
        <v>751</v>
      </c>
      <c r="B782" s="32" t="s">
        <v>358</v>
      </c>
      <c r="C782" s="103" t="s">
        <v>18</v>
      </c>
      <c r="D782" s="103" t="s">
        <v>18</v>
      </c>
      <c r="E782" s="103" t="s">
        <v>18</v>
      </c>
      <c r="F782" s="103" t="s">
        <v>18</v>
      </c>
      <c r="G782" s="103" t="s">
        <v>18</v>
      </c>
      <c r="H782" s="103" t="s">
        <v>18</v>
      </c>
      <c r="I782" s="103" t="s">
        <v>18</v>
      </c>
      <c r="J782" s="103" t="s">
        <v>18</v>
      </c>
      <c r="K782" s="103" t="s">
        <v>18</v>
      </c>
      <c r="L782" s="103" t="s">
        <v>18</v>
      </c>
      <c r="M782" s="103" t="s">
        <v>18</v>
      </c>
      <c r="N782" s="103" t="s">
        <v>18</v>
      </c>
      <c r="O782" s="103" t="s">
        <v>18</v>
      </c>
      <c r="P782" s="103" t="s">
        <v>18</v>
      </c>
      <c r="Q782" s="99">
        <v>751</v>
      </c>
    </row>
    <row r="783" spans="1:17" ht="12.75" customHeight="1" x14ac:dyDescent="0.2">
      <c r="A783" s="97">
        <v>752</v>
      </c>
      <c r="B783" s="32" t="s">
        <v>359</v>
      </c>
      <c r="C783" s="103" t="s">
        <v>18</v>
      </c>
      <c r="D783" s="103" t="s">
        <v>18</v>
      </c>
      <c r="E783" s="103" t="s">
        <v>18</v>
      </c>
      <c r="F783" s="103" t="s">
        <v>18</v>
      </c>
      <c r="G783" s="103" t="s">
        <v>18</v>
      </c>
      <c r="H783" s="103" t="s">
        <v>18</v>
      </c>
      <c r="I783" s="103" t="s">
        <v>18</v>
      </c>
      <c r="J783" s="103" t="s">
        <v>18</v>
      </c>
      <c r="K783" s="103" t="s">
        <v>18</v>
      </c>
      <c r="L783" s="103" t="s">
        <v>18</v>
      </c>
      <c r="M783" s="103" t="s">
        <v>18</v>
      </c>
      <c r="N783" s="103" t="s">
        <v>18</v>
      </c>
      <c r="O783" s="103" t="s">
        <v>18</v>
      </c>
      <c r="P783" s="103" t="s">
        <v>18</v>
      </c>
      <c r="Q783" s="99">
        <v>752</v>
      </c>
    </row>
    <row r="784" spans="1:17" ht="12.75" customHeight="1" x14ac:dyDescent="0.2">
      <c r="A784" s="97">
        <v>753</v>
      </c>
      <c r="B784" s="32" t="s">
        <v>360</v>
      </c>
      <c r="C784" s="103" t="s">
        <v>18</v>
      </c>
      <c r="D784" s="103" t="s">
        <v>18</v>
      </c>
      <c r="E784" s="103" t="s">
        <v>18</v>
      </c>
      <c r="F784" s="103" t="s">
        <v>18</v>
      </c>
      <c r="G784" s="103" t="s">
        <v>18</v>
      </c>
      <c r="H784" s="103" t="s">
        <v>18</v>
      </c>
      <c r="I784" s="103" t="s">
        <v>18</v>
      </c>
      <c r="J784" s="103" t="s">
        <v>18</v>
      </c>
      <c r="K784" s="103" t="s">
        <v>18</v>
      </c>
      <c r="L784" s="103" t="s">
        <v>18</v>
      </c>
      <c r="M784" s="103" t="s">
        <v>18</v>
      </c>
      <c r="N784" s="103" t="s">
        <v>18</v>
      </c>
      <c r="O784" s="103" t="s">
        <v>18</v>
      </c>
      <c r="P784" s="103" t="s">
        <v>18</v>
      </c>
      <c r="Q784" s="99">
        <v>753</v>
      </c>
    </row>
    <row r="785" spans="1:17" ht="12.75" customHeight="1" x14ac:dyDescent="0.2">
      <c r="A785" s="97">
        <v>754</v>
      </c>
      <c r="B785" s="32" t="s">
        <v>361</v>
      </c>
      <c r="C785" s="103" t="s">
        <v>18</v>
      </c>
      <c r="D785" s="103" t="s">
        <v>18</v>
      </c>
      <c r="E785" s="103" t="s">
        <v>18</v>
      </c>
      <c r="F785" s="103" t="s">
        <v>18</v>
      </c>
      <c r="G785" s="103" t="s">
        <v>18</v>
      </c>
      <c r="H785" s="103" t="s">
        <v>18</v>
      </c>
      <c r="I785" s="103" t="s">
        <v>18</v>
      </c>
      <c r="J785" s="103" t="s">
        <v>18</v>
      </c>
      <c r="K785" s="103" t="s">
        <v>18</v>
      </c>
      <c r="L785" s="103" t="s">
        <v>18</v>
      </c>
      <c r="M785" s="103" t="s">
        <v>18</v>
      </c>
      <c r="N785" s="103" t="s">
        <v>18</v>
      </c>
      <c r="O785" s="103" t="s">
        <v>18</v>
      </c>
      <c r="P785" s="103" t="s">
        <v>18</v>
      </c>
      <c r="Q785" s="99">
        <v>754</v>
      </c>
    </row>
    <row r="786" spans="1:17" ht="12.75" customHeight="1" x14ac:dyDescent="0.2">
      <c r="A786" s="97">
        <v>755</v>
      </c>
      <c r="B786" s="32" t="s">
        <v>362</v>
      </c>
      <c r="C786" s="101">
        <f t="shared" ref="C786:P786" si="795">SUM(C787,C788)</f>
        <v>0</v>
      </c>
      <c r="D786" s="101">
        <f t="shared" si="795"/>
        <v>0</v>
      </c>
      <c r="E786" s="101">
        <f t="shared" si="795"/>
        <v>0</v>
      </c>
      <c r="F786" s="101">
        <f t="shared" si="795"/>
        <v>0</v>
      </c>
      <c r="G786" s="101">
        <f t="shared" si="795"/>
        <v>0</v>
      </c>
      <c r="H786" s="101">
        <f t="shared" si="795"/>
        <v>0</v>
      </c>
      <c r="I786" s="101">
        <f t="shared" si="795"/>
        <v>0</v>
      </c>
      <c r="J786" s="101">
        <f t="shared" si="795"/>
        <v>0</v>
      </c>
      <c r="K786" s="101">
        <f t="shared" si="795"/>
        <v>0</v>
      </c>
      <c r="L786" s="101">
        <f t="shared" si="795"/>
        <v>0</v>
      </c>
      <c r="M786" s="101">
        <f t="shared" si="795"/>
        <v>0</v>
      </c>
      <c r="N786" s="101">
        <f t="shared" si="795"/>
        <v>0</v>
      </c>
      <c r="O786" s="101">
        <f t="shared" si="795"/>
        <v>0</v>
      </c>
      <c r="P786" s="101">
        <f t="shared" si="795"/>
        <v>0</v>
      </c>
      <c r="Q786" s="99">
        <v>755</v>
      </c>
    </row>
    <row r="787" spans="1:17" ht="12.75" customHeight="1" x14ac:dyDescent="0.2">
      <c r="A787" s="97">
        <v>756</v>
      </c>
      <c r="B787" s="40" t="s">
        <v>352</v>
      </c>
      <c r="C787" s="103" t="s">
        <v>18</v>
      </c>
      <c r="D787" s="103" t="s">
        <v>18</v>
      </c>
      <c r="E787" s="103" t="s">
        <v>18</v>
      </c>
      <c r="F787" s="103" t="s">
        <v>18</v>
      </c>
      <c r="G787" s="103" t="s">
        <v>18</v>
      </c>
      <c r="H787" s="103" t="s">
        <v>18</v>
      </c>
      <c r="I787" s="103" t="s">
        <v>18</v>
      </c>
      <c r="J787" s="103" t="s">
        <v>18</v>
      </c>
      <c r="K787" s="103" t="s">
        <v>18</v>
      </c>
      <c r="L787" s="103" t="s">
        <v>18</v>
      </c>
      <c r="M787" s="103" t="s">
        <v>18</v>
      </c>
      <c r="N787" s="103" t="s">
        <v>18</v>
      </c>
      <c r="O787" s="103" t="s">
        <v>18</v>
      </c>
      <c r="P787" s="103" t="s">
        <v>18</v>
      </c>
      <c r="Q787" s="99">
        <v>756</v>
      </c>
    </row>
    <row r="788" spans="1:17" ht="12.75" customHeight="1" x14ac:dyDescent="0.2">
      <c r="A788" s="97">
        <v>757</v>
      </c>
      <c r="B788" s="40" t="s">
        <v>363</v>
      </c>
      <c r="C788" s="103" t="s">
        <v>18</v>
      </c>
      <c r="D788" s="103" t="s">
        <v>18</v>
      </c>
      <c r="E788" s="103" t="s">
        <v>18</v>
      </c>
      <c r="F788" s="103" t="s">
        <v>18</v>
      </c>
      <c r="G788" s="103" t="s">
        <v>18</v>
      </c>
      <c r="H788" s="103" t="s">
        <v>18</v>
      </c>
      <c r="I788" s="103" t="s">
        <v>18</v>
      </c>
      <c r="J788" s="103" t="s">
        <v>18</v>
      </c>
      <c r="K788" s="103" t="s">
        <v>18</v>
      </c>
      <c r="L788" s="103" t="s">
        <v>18</v>
      </c>
      <c r="M788" s="103" t="s">
        <v>18</v>
      </c>
      <c r="N788" s="103" t="s">
        <v>18</v>
      </c>
      <c r="O788" s="103" t="s">
        <v>18</v>
      </c>
      <c r="P788" s="103" t="s">
        <v>18</v>
      </c>
      <c r="Q788" s="99">
        <v>757</v>
      </c>
    </row>
    <row r="789" spans="1:17" ht="12.75" customHeight="1" x14ac:dyDescent="0.2">
      <c r="A789" s="97">
        <v>758</v>
      </c>
      <c r="B789" s="48" t="s">
        <v>364</v>
      </c>
      <c r="C789" s="103" t="s">
        <v>18</v>
      </c>
      <c r="D789" s="103" t="s">
        <v>18</v>
      </c>
      <c r="E789" s="103" t="s">
        <v>18</v>
      </c>
      <c r="F789" s="103" t="s">
        <v>18</v>
      </c>
      <c r="G789" s="103" t="s">
        <v>18</v>
      </c>
      <c r="H789" s="103" t="s">
        <v>18</v>
      </c>
      <c r="I789" s="103" t="s">
        <v>18</v>
      </c>
      <c r="J789" s="103" t="s">
        <v>18</v>
      </c>
      <c r="K789" s="103" t="s">
        <v>18</v>
      </c>
      <c r="L789" s="103" t="s">
        <v>18</v>
      </c>
      <c r="M789" s="103" t="s">
        <v>18</v>
      </c>
      <c r="N789" s="103" t="s">
        <v>18</v>
      </c>
      <c r="O789" s="103" t="s">
        <v>18</v>
      </c>
      <c r="P789" s="103" t="s">
        <v>18</v>
      </c>
      <c r="Q789" s="99">
        <v>758</v>
      </c>
    </row>
    <row r="790" spans="1:17" ht="12.75" customHeight="1" x14ac:dyDescent="0.2">
      <c r="A790" s="97">
        <v>759</v>
      </c>
      <c r="B790" s="48" t="s">
        <v>365</v>
      </c>
      <c r="C790" s="103" t="s">
        <v>18</v>
      </c>
      <c r="D790" s="103" t="s">
        <v>18</v>
      </c>
      <c r="E790" s="103" t="s">
        <v>18</v>
      </c>
      <c r="F790" s="103" t="s">
        <v>18</v>
      </c>
      <c r="G790" s="103" t="s">
        <v>18</v>
      </c>
      <c r="H790" s="103" t="s">
        <v>18</v>
      </c>
      <c r="I790" s="103" t="s">
        <v>18</v>
      </c>
      <c r="J790" s="103" t="s">
        <v>18</v>
      </c>
      <c r="K790" s="103" t="s">
        <v>18</v>
      </c>
      <c r="L790" s="103" t="s">
        <v>18</v>
      </c>
      <c r="M790" s="103" t="s">
        <v>18</v>
      </c>
      <c r="N790" s="103" t="s">
        <v>18</v>
      </c>
      <c r="O790" s="103" t="s">
        <v>18</v>
      </c>
      <c r="P790" s="103" t="s">
        <v>18</v>
      </c>
      <c r="Q790" s="99">
        <v>759</v>
      </c>
    </row>
    <row r="791" spans="1:17" ht="12.75" customHeight="1" x14ac:dyDescent="0.2">
      <c r="A791" s="97">
        <v>760</v>
      </c>
      <c r="B791" s="48" t="s">
        <v>366</v>
      </c>
      <c r="C791" s="103" t="s">
        <v>18</v>
      </c>
      <c r="D791" s="103" t="s">
        <v>18</v>
      </c>
      <c r="E791" s="103" t="s">
        <v>18</v>
      </c>
      <c r="F791" s="103" t="s">
        <v>18</v>
      </c>
      <c r="G791" s="103" t="s">
        <v>18</v>
      </c>
      <c r="H791" s="103" t="s">
        <v>18</v>
      </c>
      <c r="I791" s="103" t="s">
        <v>18</v>
      </c>
      <c r="J791" s="103" t="s">
        <v>18</v>
      </c>
      <c r="K791" s="103" t="s">
        <v>18</v>
      </c>
      <c r="L791" s="103" t="s">
        <v>18</v>
      </c>
      <c r="M791" s="103" t="s">
        <v>18</v>
      </c>
      <c r="N791" s="103" t="s">
        <v>18</v>
      </c>
      <c r="O791" s="103" t="s">
        <v>18</v>
      </c>
      <c r="P791" s="103" t="s">
        <v>18</v>
      </c>
      <c r="Q791" s="99">
        <v>760</v>
      </c>
    </row>
    <row r="792" spans="1:17" ht="25.5" customHeight="1" x14ac:dyDescent="0.2">
      <c r="A792" s="97">
        <v>761</v>
      </c>
      <c r="B792" s="79" t="s">
        <v>465</v>
      </c>
      <c r="C792" s="103" t="s">
        <v>18</v>
      </c>
      <c r="D792" s="103" t="s">
        <v>18</v>
      </c>
      <c r="E792" s="103" t="s">
        <v>18</v>
      </c>
      <c r="F792" s="103" t="s">
        <v>18</v>
      </c>
      <c r="G792" s="103" t="s">
        <v>18</v>
      </c>
      <c r="H792" s="103" t="s">
        <v>18</v>
      </c>
      <c r="I792" s="103" t="s">
        <v>18</v>
      </c>
      <c r="J792" s="103" t="s">
        <v>18</v>
      </c>
      <c r="K792" s="103" t="s">
        <v>18</v>
      </c>
      <c r="L792" s="103" t="s">
        <v>18</v>
      </c>
      <c r="M792" s="103" t="s">
        <v>18</v>
      </c>
      <c r="N792" s="103" t="s">
        <v>18</v>
      </c>
      <c r="O792" s="103" t="s">
        <v>18</v>
      </c>
      <c r="P792" s="103" t="s">
        <v>18</v>
      </c>
      <c r="Q792" s="99">
        <v>761</v>
      </c>
    </row>
    <row r="793" spans="1:17" ht="12.75" customHeight="1" x14ac:dyDescent="0.2">
      <c r="A793" s="97">
        <v>762</v>
      </c>
      <c r="B793" s="48" t="s">
        <v>357</v>
      </c>
      <c r="C793" s="103" t="s">
        <v>18</v>
      </c>
      <c r="D793" s="103" t="s">
        <v>18</v>
      </c>
      <c r="E793" s="103" t="s">
        <v>18</v>
      </c>
      <c r="F793" s="103" t="s">
        <v>18</v>
      </c>
      <c r="G793" s="103" t="s">
        <v>18</v>
      </c>
      <c r="H793" s="103" t="s">
        <v>18</v>
      </c>
      <c r="I793" s="103" t="s">
        <v>18</v>
      </c>
      <c r="J793" s="103" t="s">
        <v>18</v>
      </c>
      <c r="K793" s="103" t="s">
        <v>18</v>
      </c>
      <c r="L793" s="103" t="s">
        <v>18</v>
      </c>
      <c r="M793" s="103" t="s">
        <v>18</v>
      </c>
      <c r="N793" s="103" t="s">
        <v>18</v>
      </c>
      <c r="O793" s="103" t="s">
        <v>18</v>
      </c>
      <c r="P793" s="103" t="s">
        <v>18</v>
      </c>
      <c r="Q793" s="99">
        <v>762</v>
      </c>
    </row>
    <row r="794" spans="1:17" ht="25.5" customHeight="1" x14ac:dyDescent="0.2">
      <c r="A794" s="97">
        <v>763</v>
      </c>
      <c r="B794" s="79" t="s">
        <v>466</v>
      </c>
      <c r="C794" s="103" t="s">
        <v>18</v>
      </c>
      <c r="D794" s="103" t="s">
        <v>18</v>
      </c>
      <c r="E794" s="103" t="s">
        <v>18</v>
      </c>
      <c r="F794" s="103" t="s">
        <v>18</v>
      </c>
      <c r="G794" s="103" t="s">
        <v>18</v>
      </c>
      <c r="H794" s="103" t="s">
        <v>18</v>
      </c>
      <c r="I794" s="103" t="s">
        <v>18</v>
      </c>
      <c r="J794" s="103" t="s">
        <v>18</v>
      </c>
      <c r="K794" s="103" t="s">
        <v>18</v>
      </c>
      <c r="L794" s="103" t="s">
        <v>18</v>
      </c>
      <c r="M794" s="103" t="s">
        <v>18</v>
      </c>
      <c r="N794" s="103" t="s">
        <v>18</v>
      </c>
      <c r="O794" s="103" t="s">
        <v>18</v>
      </c>
      <c r="P794" s="103" t="s">
        <v>18</v>
      </c>
      <c r="Q794" s="99">
        <v>763</v>
      </c>
    </row>
    <row r="795" spans="1:17" ht="12.75" customHeight="1" x14ac:dyDescent="0.2">
      <c r="A795" s="97">
        <v>764</v>
      </c>
      <c r="B795" s="31" t="s">
        <v>367</v>
      </c>
      <c r="C795" s="102">
        <f t="shared" ref="C795" si="796">SUM(C796)-SUM(C818)</f>
        <v>-131.59999999999997</v>
      </c>
      <c r="D795" s="102">
        <f t="shared" ref="D795:G795" si="797">SUM(D796)-SUM(D818)</f>
        <v>-32.599999999999994</v>
      </c>
      <c r="E795" s="102">
        <f t="shared" ref="E795" si="798">SUM(E796)-SUM(E818)</f>
        <v>-30.099999999999994</v>
      </c>
      <c r="F795" s="102">
        <f t="shared" si="797"/>
        <v>-32.799999999999997</v>
      </c>
      <c r="G795" s="102">
        <f t="shared" si="797"/>
        <v>-36.099999999999994</v>
      </c>
      <c r="H795" s="102">
        <f t="shared" ref="H795:P795" si="799">SUM(H796)-SUM(H818)</f>
        <v>462.20000000000005</v>
      </c>
      <c r="I795" s="102">
        <f t="shared" si="799"/>
        <v>122.1</v>
      </c>
      <c r="J795" s="102">
        <f t="shared" si="799"/>
        <v>122.5</v>
      </c>
      <c r="K795" s="102">
        <f t="shared" si="799"/>
        <v>162.59999999999997</v>
      </c>
      <c r="L795" s="102">
        <f t="shared" si="799"/>
        <v>54.999999999999986</v>
      </c>
      <c r="M795" s="102">
        <f t="shared" si="799"/>
        <v>404.80000000000007</v>
      </c>
      <c r="N795" s="102">
        <f t="shared" si="799"/>
        <v>139</v>
      </c>
      <c r="O795" s="102">
        <f t="shared" si="799"/>
        <v>132.9</v>
      </c>
      <c r="P795" s="102">
        <f t="shared" si="799"/>
        <v>132.9</v>
      </c>
      <c r="Q795" s="99">
        <v>764</v>
      </c>
    </row>
    <row r="796" spans="1:17" ht="12.75" customHeight="1" x14ac:dyDescent="0.2">
      <c r="A796" s="97">
        <v>765</v>
      </c>
      <c r="B796" s="39" t="s">
        <v>280</v>
      </c>
      <c r="C796" s="102">
        <f t="shared" ref="C796:P796" si="800">SUM(C800,C803,C806,C809)</f>
        <v>92.899999999999991</v>
      </c>
      <c r="D796" s="102">
        <f t="shared" si="800"/>
        <v>23.2</v>
      </c>
      <c r="E796" s="102">
        <f t="shared" si="800"/>
        <v>26.1</v>
      </c>
      <c r="F796" s="102">
        <f t="shared" si="800"/>
        <v>23.599999999999998</v>
      </c>
      <c r="G796" s="102">
        <f t="shared" si="800"/>
        <v>20</v>
      </c>
      <c r="H796" s="102">
        <f t="shared" si="800"/>
        <v>656.6</v>
      </c>
      <c r="I796" s="102">
        <f t="shared" si="800"/>
        <v>169.4</v>
      </c>
      <c r="J796" s="102">
        <f t="shared" si="800"/>
        <v>172.6</v>
      </c>
      <c r="K796" s="102">
        <f t="shared" si="800"/>
        <v>212.89999999999998</v>
      </c>
      <c r="L796" s="102">
        <f t="shared" si="800"/>
        <v>101.69999999999999</v>
      </c>
      <c r="M796" s="102">
        <f t="shared" si="800"/>
        <v>348.90000000000003</v>
      </c>
      <c r="N796" s="102">
        <f t="shared" si="800"/>
        <v>123.69999999999999</v>
      </c>
      <c r="O796" s="102">
        <f t="shared" si="800"/>
        <v>112.60000000000001</v>
      </c>
      <c r="P796" s="102">
        <f t="shared" si="800"/>
        <v>112.60000000000001</v>
      </c>
      <c r="Q796" s="99">
        <v>765</v>
      </c>
    </row>
    <row r="797" spans="1:17" ht="12.75" customHeight="1" x14ac:dyDescent="0.2">
      <c r="A797" s="97">
        <v>766</v>
      </c>
      <c r="B797" s="32" t="s">
        <v>368</v>
      </c>
      <c r="C797" s="101">
        <f t="shared" ref="C797:P797" si="801">SUM(C798,C799)</f>
        <v>0</v>
      </c>
      <c r="D797" s="101">
        <f t="shared" si="801"/>
        <v>0</v>
      </c>
      <c r="E797" s="101">
        <f t="shared" si="801"/>
        <v>0</v>
      </c>
      <c r="F797" s="101">
        <f t="shared" si="801"/>
        <v>0</v>
      </c>
      <c r="G797" s="101">
        <f t="shared" si="801"/>
        <v>0</v>
      </c>
      <c r="H797" s="101">
        <f t="shared" si="801"/>
        <v>0</v>
      </c>
      <c r="I797" s="101">
        <f t="shared" si="801"/>
        <v>0</v>
      </c>
      <c r="J797" s="101">
        <f t="shared" si="801"/>
        <v>0</v>
      </c>
      <c r="K797" s="101">
        <f t="shared" si="801"/>
        <v>0</v>
      </c>
      <c r="L797" s="101">
        <f t="shared" si="801"/>
        <v>0</v>
      </c>
      <c r="M797" s="101">
        <f t="shared" si="801"/>
        <v>0</v>
      </c>
      <c r="N797" s="101">
        <f t="shared" si="801"/>
        <v>0</v>
      </c>
      <c r="O797" s="101">
        <f t="shared" si="801"/>
        <v>0</v>
      </c>
      <c r="P797" s="101">
        <f t="shared" si="801"/>
        <v>0</v>
      </c>
      <c r="Q797" s="99">
        <v>766</v>
      </c>
    </row>
    <row r="798" spans="1:17" ht="12.75" customHeight="1" x14ac:dyDescent="0.2">
      <c r="A798" s="97">
        <v>767</v>
      </c>
      <c r="B798" s="35" t="s">
        <v>369</v>
      </c>
      <c r="C798" s="103" t="s">
        <v>18</v>
      </c>
      <c r="D798" s="103" t="s">
        <v>18</v>
      </c>
      <c r="E798" s="103" t="s">
        <v>18</v>
      </c>
      <c r="F798" s="103" t="s">
        <v>18</v>
      </c>
      <c r="G798" s="103" t="s">
        <v>18</v>
      </c>
      <c r="H798" s="103" t="s">
        <v>18</v>
      </c>
      <c r="I798" s="103" t="s">
        <v>18</v>
      </c>
      <c r="J798" s="103" t="s">
        <v>18</v>
      </c>
      <c r="K798" s="103" t="s">
        <v>18</v>
      </c>
      <c r="L798" s="103" t="s">
        <v>18</v>
      </c>
      <c r="M798" s="103" t="s">
        <v>18</v>
      </c>
      <c r="N798" s="103" t="s">
        <v>18</v>
      </c>
      <c r="O798" s="103" t="s">
        <v>18</v>
      </c>
      <c r="P798" s="103" t="s">
        <v>18</v>
      </c>
      <c r="Q798" s="99">
        <v>767</v>
      </c>
    </row>
    <row r="799" spans="1:17" ht="12.75" customHeight="1" x14ac:dyDescent="0.2">
      <c r="A799" s="97">
        <v>768</v>
      </c>
      <c r="B799" s="35" t="s">
        <v>370</v>
      </c>
      <c r="C799" s="103" t="s">
        <v>18</v>
      </c>
      <c r="D799" s="103" t="s">
        <v>18</v>
      </c>
      <c r="E799" s="103" t="s">
        <v>18</v>
      </c>
      <c r="F799" s="103" t="s">
        <v>18</v>
      </c>
      <c r="G799" s="103" t="s">
        <v>18</v>
      </c>
      <c r="H799" s="103" t="s">
        <v>18</v>
      </c>
      <c r="I799" s="103" t="s">
        <v>18</v>
      </c>
      <c r="J799" s="103" t="s">
        <v>18</v>
      </c>
      <c r="K799" s="103" t="s">
        <v>18</v>
      </c>
      <c r="L799" s="103" t="s">
        <v>18</v>
      </c>
      <c r="M799" s="103" t="s">
        <v>18</v>
      </c>
      <c r="N799" s="103" t="s">
        <v>18</v>
      </c>
      <c r="O799" s="103" t="s">
        <v>18</v>
      </c>
      <c r="P799" s="103" t="s">
        <v>18</v>
      </c>
      <c r="Q799" s="99">
        <v>768</v>
      </c>
    </row>
    <row r="800" spans="1:17" ht="12.75" customHeight="1" x14ac:dyDescent="0.2">
      <c r="A800" s="97">
        <v>769</v>
      </c>
      <c r="B800" s="32" t="s">
        <v>371</v>
      </c>
      <c r="C800" s="101">
        <f t="shared" ref="C800:P800" si="802">SUM(C801,C802)</f>
        <v>0</v>
      </c>
      <c r="D800" s="101">
        <f t="shared" si="802"/>
        <v>0</v>
      </c>
      <c r="E800" s="101">
        <f t="shared" si="802"/>
        <v>0</v>
      </c>
      <c r="F800" s="101">
        <f t="shared" si="802"/>
        <v>0</v>
      </c>
      <c r="G800" s="101">
        <f t="shared" si="802"/>
        <v>0</v>
      </c>
      <c r="H800" s="101">
        <f t="shared" si="802"/>
        <v>0</v>
      </c>
      <c r="I800" s="101">
        <f t="shared" si="802"/>
        <v>0</v>
      </c>
      <c r="J800" s="101">
        <f t="shared" si="802"/>
        <v>0</v>
      </c>
      <c r="K800" s="101">
        <f t="shared" si="802"/>
        <v>0</v>
      </c>
      <c r="L800" s="101">
        <f t="shared" si="802"/>
        <v>0</v>
      </c>
      <c r="M800" s="101">
        <f t="shared" si="802"/>
        <v>0</v>
      </c>
      <c r="N800" s="101">
        <f t="shared" si="802"/>
        <v>0</v>
      </c>
      <c r="O800" s="101">
        <f t="shared" si="802"/>
        <v>0</v>
      </c>
      <c r="P800" s="101">
        <f t="shared" si="802"/>
        <v>0</v>
      </c>
      <c r="Q800" s="99">
        <v>769</v>
      </c>
    </row>
    <row r="801" spans="1:17" ht="12.75" customHeight="1" x14ac:dyDescent="0.2">
      <c r="A801" s="97">
        <v>770</v>
      </c>
      <c r="B801" s="35" t="s">
        <v>372</v>
      </c>
      <c r="C801" s="103" t="s">
        <v>18</v>
      </c>
      <c r="D801" s="103" t="s">
        <v>18</v>
      </c>
      <c r="E801" s="103" t="s">
        <v>18</v>
      </c>
      <c r="F801" s="103" t="s">
        <v>18</v>
      </c>
      <c r="G801" s="103" t="s">
        <v>18</v>
      </c>
      <c r="H801" s="103" t="s">
        <v>18</v>
      </c>
      <c r="I801" s="103" t="s">
        <v>18</v>
      </c>
      <c r="J801" s="103" t="s">
        <v>18</v>
      </c>
      <c r="K801" s="103" t="s">
        <v>18</v>
      </c>
      <c r="L801" s="103" t="s">
        <v>18</v>
      </c>
      <c r="M801" s="103" t="s">
        <v>18</v>
      </c>
      <c r="N801" s="103" t="s">
        <v>18</v>
      </c>
      <c r="O801" s="103" t="s">
        <v>18</v>
      </c>
      <c r="P801" s="103" t="s">
        <v>18</v>
      </c>
      <c r="Q801" s="99">
        <v>770</v>
      </c>
    </row>
    <row r="802" spans="1:17" ht="12.75" customHeight="1" x14ac:dyDescent="0.2">
      <c r="A802" s="97">
        <v>771</v>
      </c>
      <c r="B802" s="35" t="s">
        <v>373</v>
      </c>
      <c r="C802" s="103" t="s">
        <v>18</v>
      </c>
      <c r="D802" s="103" t="s">
        <v>18</v>
      </c>
      <c r="E802" s="103" t="s">
        <v>18</v>
      </c>
      <c r="F802" s="103" t="s">
        <v>18</v>
      </c>
      <c r="G802" s="103" t="s">
        <v>18</v>
      </c>
      <c r="H802" s="103" t="s">
        <v>18</v>
      </c>
      <c r="I802" s="103" t="s">
        <v>18</v>
      </c>
      <c r="J802" s="103" t="s">
        <v>18</v>
      </c>
      <c r="K802" s="103" t="s">
        <v>18</v>
      </c>
      <c r="L802" s="103" t="s">
        <v>18</v>
      </c>
      <c r="M802" s="103" t="s">
        <v>18</v>
      </c>
      <c r="N802" s="103" t="s">
        <v>18</v>
      </c>
      <c r="O802" s="103" t="s">
        <v>18</v>
      </c>
      <c r="P802" s="103" t="s">
        <v>18</v>
      </c>
      <c r="Q802" s="99">
        <v>771</v>
      </c>
    </row>
    <row r="803" spans="1:17" ht="12.75" customHeight="1" x14ac:dyDescent="0.2">
      <c r="A803" s="97">
        <v>772</v>
      </c>
      <c r="B803" s="32" t="s">
        <v>374</v>
      </c>
      <c r="C803" s="101">
        <f t="shared" ref="C803:P803" si="803">SUM(C804,C805)</f>
        <v>0</v>
      </c>
      <c r="D803" s="101">
        <f t="shared" si="803"/>
        <v>0</v>
      </c>
      <c r="E803" s="101">
        <f t="shared" si="803"/>
        <v>0</v>
      </c>
      <c r="F803" s="101">
        <f t="shared" si="803"/>
        <v>0</v>
      </c>
      <c r="G803" s="101">
        <f t="shared" si="803"/>
        <v>0</v>
      </c>
      <c r="H803" s="101">
        <f t="shared" si="803"/>
        <v>0</v>
      </c>
      <c r="I803" s="101">
        <f t="shared" si="803"/>
        <v>0</v>
      </c>
      <c r="J803" s="101">
        <f t="shared" si="803"/>
        <v>0</v>
      </c>
      <c r="K803" s="101">
        <f t="shared" si="803"/>
        <v>0</v>
      </c>
      <c r="L803" s="101">
        <f t="shared" si="803"/>
        <v>0</v>
      </c>
      <c r="M803" s="101">
        <f t="shared" si="803"/>
        <v>0</v>
      </c>
      <c r="N803" s="101">
        <f t="shared" si="803"/>
        <v>0</v>
      </c>
      <c r="O803" s="101">
        <f t="shared" si="803"/>
        <v>0</v>
      </c>
      <c r="P803" s="101">
        <f t="shared" si="803"/>
        <v>0</v>
      </c>
      <c r="Q803" s="99">
        <v>772</v>
      </c>
    </row>
    <row r="804" spans="1:17" ht="12.75" customHeight="1" x14ac:dyDescent="0.2">
      <c r="A804" s="97">
        <v>773</v>
      </c>
      <c r="B804" s="35" t="s">
        <v>375</v>
      </c>
      <c r="C804" s="103" t="s">
        <v>18</v>
      </c>
      <c r="D804" s="103" t="s">
        <v>18</v>
      </c>
      <c r="E804" s="103" t="s">
        <v>18</v>
      </c>
      <c r="F804" s="103" t="s">
        <v>18</v>
      </c>
      <c r="G804" s="103" t="s">
        <v>18</v>
      </c>
      <c r="H804" s="103" t="s">
        <v>18</v>
      </c>
      <c r="I804" s="103" t="s">
        <v>18</v>
      </c>
      <c r="J804" s="103" t="s">
        <v>18</v>
      </c>
      <c r="K804" s="103" t="s">
        <v>18</v>
      </c>
      <c r="L804" s="103" t="s">
        <v>18</v>
      </c>
      <c r="M804" s="103" t="s">
        <v>18</v>
      </c>
      <c r="N804" s="103" t="s">
        <v>18</v>
      </c>
      <c r="O804" s="103" t="s">
        <v>18</v>
      </c>
      <c r="P804" s="103" t="s">
        <v>18</v>
      </c>
      <c r="Q804" s="99">
        <v>773</v>
      </c>
    </row>
    <row r="805" spans="1:17" ht="12.75" customHeight="1" x14ac:dyDescent="0.2">
      <c r="A805" s="97">
        <v>774</v>
      </c>
      <c r="B805" s="35" t="s">
        <v>376</v>
      </c>
      <c r="C805" s="103" t="s">
        <v>18</v>
      </c>
      <c r="D805" s="103" t="s">
        <v>18</v>
      </c>
      <c r="E805" s="103" t="s">
        <v>18</v>
      </c>
      <c r="F805" s="103" t="s">
        <v>18</v>
      </c>
      <c r="G805" s="103" t="s">
        <v>18</v>
      </c>
      <c r="H805" s="103" t="s">
        <v>18</v>
      </c>
      <c r="I805" s="103" t="s">
        <v>18</v>
      </c>
      <c r="J805" s="103" t="s">
        <v>18</v>
      </c>
      <c r="K805" s="103" t="s">
        <v>18</v>
      </c>
      <c r="L805" s="103" t="s">
        <v>18</v>
      </c>
      <c r="M805" s="103" t="s">
        <v>18</v>
      </c>
      <c r="N805" s="103" t="s">
        <v>18</v>
      </c>
      <c r="O805" s="103" t="s">
        <v>18</v>
      </c>
      <c r="P805" s="103" t="s">
        <v>18</v>
      </c>
      <c r="Q805" s="99">
        <v>774</v>
      </c>
    </row>
    <row r="806" spans="1:17" ht="12.75" customHeight="1" x14ac:dyDescent="0.2">
      <c r="A806" s="97">
        <v>775</v>
      </c>
      <c r="B806" s="32" t="s">
        <v>377</v>
      </c>
      <c r="C806" s="101">
        <f t="shared" ref="C806:P806" si="804">SUM(C807,C808)</f>
        <v>0</v>
      </c>
      <c r="D806" s="101">
        <f t="shared" si="804"/>
        <v>0</v>
      </c>
      <c r="E806" s="101">
        <f t="shared" si="804"/>
        <v>0</v>
      </c>
      <c r="F806" s="101">
        <f t="shared" si="804"/>
        <v>0</v>
      </c>
      <c r="G806" s="101">
        <f t="shared" si="804"/>
        <v>0</v>
      </c>
      <c r="H806" s="101">
        <f t="shared" si="804"/>
        <v>0</v>
      </c>
      <c r="I806" s="101">
        <f t="shared" si="804"/>
        <v>0</v>
      </c>
      <c r="J806" s="101">
        <f t="shared" si="804"/>
        <v>0</v>
      </c>
      <c r="K806" s="101">
        <f t="shared" si="804"/>
        <v>0</v>
      </c>
      <c r="L806" s="101">
        <f t="shared" si="804"/>
        <v>0</v>
      </c>
      <c r="M806" s="101">
        <f t="shared" si="804"/>
        <v>0</v>
      </c>
      <c r="N806" s="101">
        <f t="shared" si="804"/>
        <v>0</v>
      </c>
      <c r="O806" s="101">
        <f t="shared" si="804"/>
        <v>0</v>
      </c>
      <c r="P806" s="101">
        <f t="shared" si="804"/>
        <v>0</v>
      </c>
      <c r="Q806" s="99">
        <v>775</v>
      </c>
    </row>
    <row r="807" spans="1:17" ht="12.75" customHeight="1" x14ac:dyDescent="0.2">
      <c r="A807" s="97">
        <v>776</v>
      </c>
      <c r="B807" s="35" t="s">
        <v>378</v>
      </c>
      <c r="C807" s="103" t="s">
        <v>18</v>
      </c>
      <c r="D807" s="103" t="s">
        <v>18</v>
      </c>
      <c r="E807" s="103" t="s">
        <v>18</v>
      </c>
      <c r="F807" s="103" t="s">
        <v>18</v>
      </c>
      <c r="G807" s="103" t="s">
        <v>18</v>
      </c>
      <c r="H807" s="103" t="s">
        <v>18</v>
      </c>
      <c r="I807" s="103" t="s">
        <v>18</v>
      </c>
      <c r="J807" s="103" t="s">
        <v>18</v>
      </c>
      <c r="K807" s="103" t="s">
        <v>18</v>
      </c>
      <c r="L807" s="103" t="s">
        <v>18</v>
      </c>
      <c r="M807" s="103" t="s">
        <v>18</v>
      </c>
      <c r="N807" s="103" t="s">
        <v>18</v>
      </c>
      <c r="O807" s="103" t="s">
        <v>18</v>
      </c>
      <c r="P807" s="103" t="s">
        <v>18</v>
      </c>
      <c r="Q807" s="99">
        <v>776</v>
      </c>
    </row>
    <row r="808" spans="1:17" ht="12.75" customHeight="1" x14ac:dyDescent="0.2">
      <c r="A808" s="97">
        <v>777</v>
      </c>
      <c r="B808" s="35" t="s">
        <v>379</v>
      </c>
      <c r="C808" s="103" t="s">
        <v>18</v>
      </c>
      <c r="D808" s="103" t="s">
        <v>18</v>
      </c>
      <c r="E808" s="103" t="s">
        <v>18</v>
      </c>
      <c r="F808" s="103" t="s">
        <v>18</v>
      </c>
      <c r="G808" s="103" t="s">
        <v>18</v>
      </c>
      <c r="H808" s="103" t="s">
        <v>18</v>
      </c>
      <c r="I808" s="103" t="s">
        <v>18</v>
      </c>
      <c r="J808" s="103" t="s">
        <v>18</v>
      </c>
      <c r="K808" s="103" t="s">
        <v>18</v>
      </c>
      <c r="L808" s="103" t="s">
        <v>18</v>
      </c>
      <c r="M808" s="103" t="s">
        <v>18</v>
      </c>
      <c r="N808" s="103" t="s">
        <v>18</v>
      </c>
      <c r="O808" s="103" t="s">
        <v>18</v>
      </c>
      <c r="P808" s="103" t="s">
        <v>18</v>
      </c>
      <c r="Q808" s="99">
        <v>777</v>
      </c>
    </row>
    <row r="809" spans="1:17" ht="12.75" customHeight="1" x14ac:dyDescent="0.2">
      <c r="A809" s="97">
        <v>778</v>
      </c>
      <c r="B809" s="32" t="s">
        <v>380</v>
      </c>
      <c r="C809" s="101">
        <f t="shared" ref="C809:P809" si="805">SUM(C810,C811)</f>
        <v>92.899999999999991</v>
      </c>
      <c r="D809" s="101">
        <f t="shared" si="805"/>
        <v>23.2</v>
      </c>
      <c r="E809" s="101">
        <f t="shared" si="805"/>
        <v>26.1</v>
      </c>
      <c r="F809" s="101">
        <f t="shared" si="805"/>
        <v>23.599999999999998</v>
      </c>
      <c r="G809" s="101">
        <f t="shared" si="805"/>
        <v>20</v>
      </c>
      <c r="H809" s="101">
        <f t="shared" si="805"/>
        <v>656.6</v>
      </c>
      <c r="I809" s="101">
        <f t="shared" si="805"/>
        <v>169.4</v>
      </c>
      <c r="J809" s="101">
        <f t="shared" si="805"/>
        <v>172.6</v>
      </c>
      <c r="K809" s="101">
        <f t="shared" si="805"/>
        <v>212.89999999999998</v>
      </c>
      <c r="L809" s="101">
        <f t="shared" si="805"/>
        <v>101.69999999999999</v>
      </c>
      <c r="M809" s="101">
        <f t="shared" si="805"/>
        <v>348.90000000000003</v>
      </c>
      <c r="N809" s="101">
        <f t="shared" si="805"/>
        <v>123.69999999999999</v>
      </c>
      <c r="O809" s="101">
        <f t="shared" si="805"/>
        <v>112.60000000000001</v>
      </c>
      <c r="P809" s="101">
        <f t="shared" si="805"/>
        <v>112.60000000000001</v>
      </c>
      <c r="Q809" s="99">
        <v>778</v>
      </c>
    </row>
    <row r="810" spans="1:17" ht="12.75" customHeight="1" x14ac:dyDescent="0.2">
      <c r="A810" s="97">
        <v>779</v>
      </c>
      <c r="B810" s="35" t="s">
        <v>381</v>
      </c>
      <c r="C810" s="101">
        <f t="shared" ref="C810:P811" si="806">SUM(C813,C816)</f>
        <v>95.399999999999991</v>
      </c>
      <c r="D810" s="101">
        <f t="shared" si="806"/>
        <v>16.5</v>
      </c>
      <c r="E810" s="101">
        <f t="shared" si="806"/>
        <v>25.3</v>
      </c>
      <c r="F810" s="101">
        <f t="shared" si="806"/>
        <v>26.9</v>
      </c>
      <c r="G810" s="101">
        <f t="shared" si="806"/>
        <v>26.7</v>
      </c>
      <c r="H810" s="101">
        <f t="shared" si="806"/>
        <v>628.6</v>
      </c>
      <c r="I810" s="101">
        <f t="shared" si="806"/>
        <v>168.1</v>
      </c>
      <c r="J810" s="101">
        <f t="shared" si="806"/>
        <v>161.6</v>
      </c>
      <c r="K810" s="101">
        <f t="shared" si="806"/>
        <v>204.29999999999998</v>
      </c>
      <c r="L810" s="101">
        <f t="shared" si="806"/>
        <v>94.6</v>
      </c>
      <c r="M810" s="101">
        <f t="shared" si="806"/>
        <v>228.70000000000002</v>
      </c>
      <c r="N810" s="101">
        <f t="shared" si="806"/>
        <v>81.899999999999991</v>
      </c>
      <c r="O810" s="101">
        <f t="shared" si="806"/>
        <v>73.400000000000006</v>
      </c>
      <c r="P810" s="101">
        <f t="shared" si="806"/>
        <v>73.400000000000006</v>
      </c>
      <c r="Q810" s="99">
        <v>779</v>
      </c>
    </row>
    <row r="811" spans="1:17" ht="12.75" customHeight="1" x14ac:dyDescent="0.2">
      <c r="A811" s="97">
        <v>780</v>
      </c>
      <c r="B811" s="35" t="s">
        <v>382</v>
      </c>
      <c r="C811" s="101">
        <f t="shared" si="806"/>
        <v>-2.5</v>
      </c>
      <c r="D811" s="101">
        <f t="shared" si="806"/>
        <v>6.7</v>
      </c>
      <c r="E811" s="101">
        <f t="shared" si="806"/>
        <v>0.79999999999999982</v>
      </c>
      <c r="F811" s="101">
        <f t="shared" si="806"/>
        <v>-3.3000000000000007</v>
      </c>
      <c r="G811" s="101">
        <f t="shared" si="806"/>
        <v>-6.6999999999999993</v>
      </c>
      <c r="H811" s="101">
        <f t="shared" si="806"/>
        <v>28.000000000000004</v>
      </c>
      <c r="I811" s="101">
        <f t="shared" si="806"/>
        <v>1.3000000000000007</v>
      </c>
      <c r="J811" s="101">
        <f t="shared" si="806"/>
        <v>11</v>
      </c>
      <c r="K811" s="101">
        <f t="shared" si="806"/>
        <v>8.6000000000000014</v>
      </c>
      <c r="L811" s="101">
        <f t="shared" si="806"/>
        <v>7.1000000000000014</v>
      </c>
      <c r="M811" s="101">
        <f t="shared" si="806"/>
        <v>120.2</v>
      </c>
      <c r="N811" s="101">
        <f t="shared" si="806"/>
        <v>41.800000000000004</v>
      </c>
      <c r="O811" s="101">
        <f t="shared" si="806"/>
        <v>39.200000000000003</v>
      </c>
      <c r="P811" s="101">
        <f t="shared" si="806"/>
        <v>39.200000000000003</v>
      </c>
      <c r="Q811" s="99">
        <v>780</v>
      </c>
    </row>
    <row r="812" spans="1:17" ht="12.75" customHeight="1" x14ac:dyDescent="0.2">
      <c r="A812" s="97">
        <v>781</v>
      </c>
      <c r="B812" s="33" t="s">
        <v>383</v>
      </c>
      <c r="C812" s="101">
        <f t="shared" ref="C812:P812" si="807">SUM(C813,C814)</f>
        <v>0</v>
      </c>
      <c r="D812" s="101">
        <f t="shared" si="807"/>
        <v>0</v>
      </c>
      <c r="E812" s="101">
        <f t="shared" si="807"/>
        <v>0</v>
      </c>
      <c r="F812" s="101">
        <f t="shared" si="807"/>
        <v>0</v>
      </c>
      <c r="G812" s="101">
        <f t="shared" si="807"/>
        <v>0</v>
      </c>
      <c r="H812" s="101">
        <f t="shared" si="807"/>
        <v>0</v>
      </c>
      <c r="I812" s="101">
        <f t="shared" si="807"/>
        <v>0</v>
      </c>
      <c r="J812" s="101">
        <f t="shared" si="807"/>
        <v>0</v>
      </c>
      <c r="K812" s="101">
        <f t="shared" si="807"/>
        <v>0</v>
      </c>
      <c r="L812" s="101">
        <f t="shared" si="807"/>
        <v>0</v>
      </c>
      <c r="M812" s="101">
        <f t="shared" si="807"/>
        <v>0</v>
      </c>
      <c r="N812" s="101">
        <f t="shared" si="807"/>
        <v>0</v>
      </c>
      <c r="O812" s="101">
        <f t="shared" si="807"/>
        <v>0</v>
      </c>
      <c r="P812" s="101">
        <f t="shared" si="807"/>
        <v>0</v>
      </c>
      <c r="Q812" s="99">
        <v>781</v>
      </c>
    </row>
    <row r="813" spans="1:17" ht="12.75" customHeight="1" x14ac:dyDescent="0.2">
      <c r="A813" s="97">
        <v>782</v>
      </c>
      <c r="B813" s="40" t="s">
        <v>384</v>
      </c>
      <c r="C813" s="103" t="s">
        <v>18</v>
      </c>
      <c r="D813" s="103" t="s">
        <v>18</v>
      </c>
      <c r="E813" s="103" t="s">
        <v>18</v>
      </c>
      <c r="F813" s="103" t="s">
        <v>18</v>
      </c>
      <c r="G813" s="103" t="s">
        <v>18</v>
      </c>
      <c r="H813" s="103" t="s">
        <v>18</v>
      </c>
      <c r="I813" s="103" t="s">
        <v>18</v>
      </c>
      <c r="J813" s="103" t="s">
        <v>18</v>
      </c>
      <c r="K813" s="103" t="s">
        <v>18</v>
      </c>
      <c r="L813" s="103" t="s">
        <v>18</v>
      </c>
      <c r="M813" s="103" t="s">
        <v>18</v>
      </c>
      <c r="N813" s="103" t="s">
        <v>18</v>
      </c>
      <c r="O813" s="103" t="s">
        <v>18</v>
      </c>
      <c r="P813" s="103" t="s">
        <v>18</v>
      </c>
      <c r="Q813" s="99">
        <v>782</v>
      </c>
    </row>
    <row r="814" spans="1:17" ht="12.75" customHeight="1" x14ac:dyDescent="0.2">
      <c r="A814" s="97">
        <v>783</v>
      </c>
      <c r="B814" s="40" t="s">
        <v>385</v>
      </c>
      <c r="C814" s="103" t="s">
        <v>18</v>
      </c>
      <c r="D814" s="103" t="s">
        <v>18</v>
      </c>
      <c r="E814" s="103" t="s">
        <v>18</v>
      </c>
      <c r="F814" s="103" t="s">
        <v>18</v>
      </c>
      <c r="G814" s="103" t="s">
        <v>18</v>
      </c>
      <c r="H814" s="103" t="s">
        <v>18</v>
      </c>
      <c r="I814" s="103" t="s">
        <v>18</v>
      </c>
      <c r="J814" s="103" t="s">
        <v>18</v>
      </c>
      <c r="K814" s="103" t="s">
        <v>18</v>
      </c>
      <c r="L814" s="103" t="s">
        <v>18</v>
      </c>
      <c r="M814" s="103" t="s">
        <v>18</v>
      </c>
      <c r="N814" s="103" t="s">
        <v>18</v>
      </c>
      <c r="O814" s="103" t="s">
        <v>18</v>
      </c>
      <c r="P814" s="103" t="s">
        <v>18</v>
      </c>
      <c r="Q814" s="99">
        <v>783</v>
      </c>
    </row>
    <row r="815" spans="1:17" ht="12.75" customHeight="1" x14ac:dyDescent="0.2">
      <c r="A815" s="97">
        <v>784</v>
      </c>
      <c r="B815" s="33" t="s">
        <v>386</v>
      </c>
      <c r="C815" s="101">
        <f t="shared" ref="C815:P815" si="808">SUM(C816,C817)</f>
        <v>92.899999999999991</v>
      </c>
      <c r="D815" s="101">
        <f t="shared" si="808"/>
        <v>23.2</v>
      </c>
      <c r="E815" s="101">
        <f t="shared" si="808"/>
        <v>26.1</v>
      </c>
      <c r="F815" s="101">
        <f t="shared" si="808"/>
        <v>23.599999999999998</v>
      </c>
      <c r="G815" s="101">
        <f t="shared" si="808"/>
        <v>20</v>
      </c>
      <c r="H815" s="101">
        <f t="shared" si="808"/>
        <v>656.6</v>
      </c>
      <c r="I815" s="101">
        <f t="shared" si="808"/>
        <v>169.4</v>
      </c>
      <c r="J815" s="101">
        <f t="shared" si="808"/>
        <v>172.6</v>
      </c>
      <c r="K815" s="101">
        <f t="shared" si="808"/>
        <v>212.89999999999998</v>
      </c>
      <c r="L815" s="101">
        <f t="shared" si="808"/>
        <v>101.69999999999999</v>
      </c>
      <c r="M815" s="101">
        <f t="shared" si="808"/>
        <v>348.90000000000003</v>
      </c>
      <c r="N815" s="101">
        <f t="shared" si="808"/>
        <v>123.69999999999999</v>
      </c>
      <c r="O815" s="101">
        <f t="shared" si="808"/>
        <v>112.60000000000001</v>
      </c>
      <c r="P815" s="101">
        <f t="shared" si="808"/>
        <v>112.60000000000001</v>
      </c>
      <c r="Q815" s="99">
        <v>784</v>
      </c>
    </row>
    <row r="816" spans="1:17" ht="12.75" customHeight="1" x14ac:dyDescent="0.2">
      <c r="A816" s="97">
        <v>785</v>
      </c>
      <c r="B816" s="40" t="s">
        <v>387</v>
      </c>
      <c r="C816" s="101">
        <f t="shared" ref="C816:C817" si="809">SUM(D816,E816,F816,G816)</f>
        <v>95.399999999999991</v>
      </c>
      <c r="D816" s="101">
        <v>16.5</v>
      </c>
      <c r="E816" s="101">
        <v>25.3</v>
      </c>
      <c r="F816" s="101">
        <v>26.9</v>
      </c>
      <c r="G816" s="101">
        <v>26.7</v>
      </c>
      <c r="H816" s="101">
        <f t="shared" ref="H816:H817" si="810">SUM(I816,J816,K816,L816)</f>
        <v>628.6</v>
      </c>
      <c r="I816" s="101">
        <v>168.1</v>
      </c>
      <c r="J816" s="101">
        <v>161.6</v>
      </c>
      <c r="K816" s="101">
        <v>204.29999999999998</v>
      </c>
      <c r="L816" s="101">
        <v>94.6</v>
      </c>
      <c r="M816" s="101">
        <f>SUM(N816,O816,P816)</f>
        <v>228.70000000000002</v>
      </c>
      <c r="N816" s="101">
        <v>81.899999999999991</v>
      </c>
      <c r="O816" s="101">
        <v>73.400000000000006</v>
      </c>
      <c r="P816" s="101">
        <v>73.400000000000006</v>
      </c>
      <c r="Q816" s="99">
        <v>785</v>
      </c>
    </row>
    <row r="817" spans="1:17" ht="12.75" customHeight="1" x14ac:dyDescent="0.2">
      <c r="A817" s="97">
        <v>786</v>
      </c>
      <c r="B817" s="40" t="s">
        <v>388</v>
      </c>
      <c r="C817" s="101">
        <f t="shared" si="809"/>
        <v>-2.5</v>
      </c>
      <c r="D817" s="101">
        <v>6.7</v>
      </c>
      <c r="E817" s="101">
        <v>0.79999999999999982</v>
      </c>
      <c r="F817" s="101">
        <v>-3.3000000000000007</v>
      </c>
      <c r="G817" s="101">
        <v>-6.6999999999999993</v>
      </c>
      <c r="H817" s="101">
        <f t="shared" si="810"/>
        <v>28.000000000000004</v>
      </c>
      <c r="I817" s="101">
        <v>1.3000000000000007</v>
      </c>
      <c r="J817" s="101">
        <v>11</v>
      </c>
      <c r="K817" s="101">
        <v>8.6000000000000014</v>
      </c>
      <c r="L817" s="101">
        <v>7.1000000000000014</v>
      </c>
      <c r="M817" s="101">
        <f>SUM(N817,O817,P817)</f>
        <v>120.2</v>
      </c>
      <c r="N817" s="101">
        <v>41.800000000000004</v>
      </c>
      <c r="O817" s="101">
        <v>39.200000000000003</v>
      </c>
      <c r="P817" s="101">
        <v>39.200000000000003</v>
      </c>
      <c r="Q817" s="99">
        <v>786</v>
      </c>
    </row>
    <row r="818" spans="1:17" ht="12.75" customHeight="1" x14ac:dyDescent="0.2">
      <c r="A818" s="97">
        <v>787</v>
      </c>
      <c r="B818" s="39" t="s">
        <v>278</v>
      </c>
      <c r="C818" s="102">
        <f t="shared" ref="C818:P818" si="811">SUM(C822,C826,C829,C832)</f>
        <v>224.49999999999997</v>
      </c>
      <c r="D818" s="102">
        <f t="shared" si="811"/>
        <v>55.8</v>
      </c>
      <c r="E818" s="102">
        <f t="shared" si="811"/>
        <v>56.199999999999996</v>
      </c>
      <c r="F818" s="102">
        <f t="shared" si="811"/>
        <v>56.4</v>
      </c>
      <c r="G818" s="102">
        <f t="shared" si="811"/>
        <v>56.099999999999994</v>
      </c>
      <c r="H818" s="102">
        <f t="shared" si="811"/>
        <v>194.4</v>
      </c>
      <c r="I818" s="102">
        <f t="shared" si="811"/>
        <v>47.300000000000004</v>
      </c>
      <c r="J818" s="102">
        <f t="shared" si="811"/>
        <v>50.1</v>
      </c>
      <c r="K818" s="102">
        <f t="shared" si="811"/>
        <v>50.300000000000004</v>
      </c>
      <c r="L818" s="102">
        <f t="shared" si="811"/>
        <v>46.7</v>
      </c>
      <c r="M818" s="102">
        <f t="shared" si="811"/>
        <v>-55.900000000000006</v>
      </c>
      <c r="N818" s="102">
        <f t="shared" si="811"/>
        <v>-15.300000000000004</v>
      </c>
      <c r="O818" s="102">
        <f t="shared" si="811"/>
        <v>-20.299999999999997</v>
      </c>
      <c r="P818" s="102">
        <f t="shared" si="811"/>
        <v>-20.299999999999997</v>
      </c>
      <c r="Q818" s="99">
        <v>787</v>
      </c>
    </row>
    <row r="819" spans="1:17" ht="12.75" customHeight="1" x14ac:dyDescent="0.2">
      <c r="A819" s="97">
        <v>788</v>
      </c>
      <c r="B819" s="32" t="s">
        <v>389</v>
      </c>
      <c r="C819" s="101">
        <f t="shared" ref="C819:P819" si="812">SUM(C820,C821)</f>
        <v>0</v>
      </c>
      <c r="D819" s="101">
        <f t="shared" si="812"/>
        <v>0</v>
      </c>
      <c r="E819" s="101">
        <f t="shared" si="812"/>
        <v>0</v>
      </c>
      <c r="F819" s="101">
        <f t="shared" si="812"/>
        <v>0</v>
      </c>
      <c r="G819" s="101">
        <f t="shared" si="812"/>
        <v>0</v>
      </c>
      <c r="H819" s="101">
        <f t="shared" si="812"/>
        <v>0</v>
      </c>
      <c r="I819" s="101">
        <f t="shared" si="812"/>
        <v>0</v>
      </c>
      <c r="J819" s="101">
        <f t="shared" si="812"/>
        <v>0</v>
      </c>
      <c r="K819" s="101">
        <f t="shared" si="812"/>
        <v>0</v>
      </c>
      <c r="L819" s="101">
        <f t="shared" si="812"/>
        <v>0</v>
      </c>
      <c r="M819" s="101">
        <f t="shared" si="812"/>
        <v>0</v>
      </c>
      <c r="N819" s="101">
        <f t="shared" si="812"/>
        <v>0</v>
      </c>
      <c r="O819" s="101">
        <f t="shared" si="812"/>
        <v>0</v>
      </c>
      <c r="P819" s="101">
        <f t="shared" si="812"/>
        <v>0</v>
      </c>
      <c r="Q819" s="99">
        <v>788</v>
      </c>
    </row>
    <row r="820" spans="1:17" ht="12.75" customHeight="1" x14ac:dyDescent="0.2">
      <c r="A820" s="97">
        <v>789</v>
      </c>
      <c r="B820" s="35" t="s">
        <v>369</v>
      </c>
      <c r="C820" s="103" t="s">
        <v>18</v>
      </c>
      <c r="D820" s="103" t="s">
        <v>18</v>
      </c>
      <c r="E820" s="103" t="s">
        <v>18</v>
      </c>
      <c r="F820" s="103" t="s">
        <v>18</v>
      </c>
      <c r="G820" s="103" t="s">
        <v>18</v>
      </c>
      <c r="H820" s="103" t="s">
        <v>18</v>
      </c>
      <c r="I820" s="103" t="s">
        <v>18</v>
      </c>
      <c r="J820" s="103" t="s">
        <v>18</v>
      </c>
      <c r="K820" s="103" t="s">
        <v>18</v>
      </c>
      <c r="L820" s="103" t="s">
        <v>18</v>
      </c>
      <c r="M820" s="103" t="s">
        <v>18</v>
      </c>
      <c r="N820" s="103" t="s">
        <v>18</v>
      </c>
      <c r="O820" s="103" t="s">
        <v>18</v>
      </c>
      <c r="P820" s="103" t="s">
        <v>18</v>
      </c>
      <c r="Q820" s="99">
        <v>789</v>
      </c>
    </row>
    <row r="821" spans="1:17" ht="12.75" customHeight="1" x14ac:dyDescent="0.2">
      <c r="A821" s="97">
        <v>790</v>
      </c>
      <c r="B821" s="35" t="s">
        <v>370</v>
      </c>
      <c r="C821" s="103" t="s">
        <v>18</v>
      </c>
      <c r="D821" s="103" t="s">
        <v>18</v>
      </c>
      <c r="E821" s="103" t="s">
        <v>18</v>
      </c>
      <c r="F821" s="103" t="s">
        <v>18</v>
      </c>
      <c r="G821" s="103" t="s">
        <v>18</v>
      </c>
      <c r="H821" s="103" t="s">
        <v>18</v>
      </c>
      <c r="I821" s="103" t="s">
        <v>18</v>
      </c>
      <c r="J821" s="103" t="s">
        <v>18</v>
      </c>
      <c r="K821" s="103" t="s">
        <v>18</v>
      </c>
      <c r="L821" s="103" t="s">
        <v>18</v>
      </c>
      <c r="M821" s="103" t="s">
        <v>18</v>
      </c>
      <c r="N821" s="103" t="s">
        <v>18</v>
      </c>
      <c r="O821" s="103" t="s">
        <v>18</v>
      </c>
      <c r="P821" s="103" t="s">
        <v>18</v>
      </c>
      <c r="Q821" s="99">
        <v>790</v>
      </c>
    </row>
    <row r="822" spans="1:17" ht="12.75" customHeight="1" x14ac:dyDescent="0.2">
      <c r="A822" s="97">
        <v>791</v>
      </c>
      <c r="B822" s="32" t="s">
        <v>390</v>
      </c>
      <c r="C822" s="101">
        <f t="shared" ref="C822:P822" si="813">SUM(C823,C824)</f>
        <v>0</v>
      </c>
      <c r="D822" s="101">
        <f t="shared" si="813"/>
        <v>0</v>
      </c>
      <c r="E822" s="101">
        <f t="shared" si="813"/>
        <v>0</v>
      </c>
      <c r="F822" s="101">
        <f t="shared" si="813"/>
        <v>0</v>
      </c>
      <c r="G822" s="101">
        <f t="shared" si="813"/>
        <v>0</v>
      </c>
      <c r="H822" s="101">
        <f t="shared" si="813"/>
        <v>0</v>
      </c>
      <c r="I822" s="101">
        <f t="shared" si="813"/>
        <v>0</v>
      </c>
      <c r="J822" s="101">
        <f t="shared" si="813"/>
        <v>0</v>
      </c>
      <c r="K822" s="101">
        <f t="shared" si="813"/>
        <v>0</v>
      </c>
      <c r="L822" s="101">
        <f t="shared" si="813"/>
        <v>0</v>
      </c>
      <c r="M822" s="101">
        <f t="shared" si="813"/>
        <v>0</v>
      </c>
      <c r="N822" s="101">
        <f t="shared" si="813"/>
        <v>0</v>
      </c>
      <c r="O822" s="101">
        <f t="shared" si="813"/>
        <v>0</v>
      </c>
      <c r="P822" s="101">
        <f t="shared" si="813"/>
        <v>0</v>
      </c>
      <c r="Q822" s="99">
        <v>791</v>
      </c>
    </row>
    <row r="823" spans="1:17" ht="12.75" customHeight="1" x14ac:dyDescent="0.2">
      <c r="A823" s="97">
        <v>792</v>
      </c>
      <c r="B823" s="35" t="s">
        <v>372</v>
      </c>
      <c r="C823" s="103" t="s">
        <v>18</v>
      </c>
      <c r="D823" s="103" t="s">
        <v>18</v>
      </c>
      <c r="E823" s="103" t="s">
        <v>18</v>
      </c>
      <c r="F823" s="103" t="s">
        <v>18</v>
      </c>
      <c r="G823" s="103" t="s">
        <v>18</v>
      </c>
      <c r="H823" s="103" t="s">
        <v>18</v>
      </c>
      <c r="I823" s="103" t="s">
        <v>18</v>
      </c>
      <c r="J823" s="103" t="s">
        <v>18</v>
      </c>
      <c r="K823" s="103" t="s">
        <v>18</v>
      </c>
      <c r="L823" s="103" t="s">
        <v>18</v>
      </c>
      <c r="M823" s="103" t="s">
        <v>18</v>
      </c>
      <c r="N823" s="103" t="s">
        <v>18</v>
      </c>
      <c r="O823" s="103" t="s">
        <v>18</v>
      </c>
      <c r="P823" s="103" t="s">
        <v>18</v>
      </c>
      <c r="Q823" s="99">
        <v>792</v>
      </c>
    </row>
    <row r="824" spans="1:17" ht="12.75" customHeight="1" x14ac:dyDescent="0.2">
      <c r="A824" s="97">
        <v>793</v>
      </c>
      <c r="B824" s="35" t="s">
        <v>373</v>
      </c>
      <c r="C824" s="103" t="s">
        <v>18</v>
      </c>
      <c r="D824" s="103" t="s">
        <v>18</v>
      </c>
      <c r="E824" s="103" t="s">
        <v>18</v>
      </c>
      <c r="F824" s="103" t="s">
        <v>18</v>
      </c>
      <c r="G824" s="103" t="s">
        <v>18</v>
      </c>
      <c r="H824" s="103" t="s">
        <v>18</v>
      </c>
      <c r="I824" s="103" t="s">
        <v>18</v>
      </c>
      <c r="J824" s="103" t="s">
        <v>18</v>
      </c>
      <c r="K824" s="103" t="s">
        <v>18</v>
      </c>
      <c r="L824" s="103" t="s">
        <v>18</v>
      </c>
      <c r="M824" s="103" t="s">
        <v>18</v>
      </c>
      <c r="N824" s="103" t="s">
        <v>18</v>
      </c>
      <c r="O824" s="103" t="s">
        <v>18</v>
      </c>
      <c r="P824" s="103" t="s">
        <v>18</v>
      </c>
      <c r="Q824" s="99">
        <v>793</v>
      </c>
    </row>
    <row r="825" spans="1:17" ht="12" customHeight="1" x14ac:dyDescent="0.2">
      <c r="A825" s="97"/>
      <c r="B825" s="29" t="s">
        <v>507</v>
      </c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99"/>
    </row>
    <row r="826" spans="1:17" ht="12.75" customHeight="1" x14ac:dyDescent="0.2">
      <c r="A826" s="97">
        <v>794</v>
      </c>
      <c r="B826" s="32" t="s">
        <v>374</v>
      </c>
      <c r="C826" s="101">
        <f t="shared" ref="C826:P826" si="814">SUM(C827,C828)</f>
        <v>0</v>
      </c>
      <c r="D826" s="101">
        <f t="shared" si="814"/>
        <v>0</v>
      </c>
      <c r="E826" s="101">
        <f t="shared" si="814"/>
        <v>0</v>
      </c>
      <c r="F826" s="101">
        <f t="shared" si="814"/>
        <v>0</v>
      </c>
      <c r="G826" s="101">
        <f t="shared" si="814"/>
        <v>0</v>
      </c>
      <c r="H826" s="101">
        <f t="shared" si="814"/>
        <v>0</v>
      </c>
      <c r="I826" s="101">
        <f t="shared" si="814"/>
        <v>0</v>
      </c>
      <c r="J826" s="101">
        <f t="shared" si="814"/>
        <v>0</v>
      </c>
      <c r="K826" s="101">
        <f t="shared" si="814"/>
        <v>0</v>
      </c>
      <c r="L826" s="101">
        <f t="shared" si="814"/>
        <v>0</v>
      </c>
      <c r="M826" s="101">
        <f t="shared" si="814"/>
        <v>0</v>
      </c>
      <c r="N826" s="101">
        <f t="shared" si="814"/>
        <v>0</v>
      </c>
      <c r="O826" s="101">
        <f t="shared" si="814"/>
        <v>0</v>
      </c>
      <c r="P826" s="101">
        <f t="shared" si="814"/>
        <v>0</v>
      </c>
      <c r="Q826" s="99">
        <v>794</v>
      </c>
    </row>
    <row r="827" spans="1:17" ht="12.75" customHeight="1" x14ac:dyDescent="0.2">
      <c r="A827" s="97">
        <v>795</v>
      </c>
      <c r="B827" s="35" t="s">
        <v>375</v>
      </c>
      <c r="C827" s="103" t="s">
        <v>18</v>
      </c>
      <c r="D827" s="103" t="s">
        <v>18</v>
      </c>
      <c r="E827" s="103" t="s">
        <v>18</v>
      </c>
      <c r="F827" s="103" t="s">
        <v>18</v>
      </c>
      <c r="G827" s="103" t="s">
        <v>18</v>
      </c>
      <c r="H827" s="103" t="s">
        <v>18</v>
      </c>
      <c r="I827" s="103" t="s">
        <v>18</v>
      </c>
      <c r="J827" s="103" t="s">
        <v>18</v>
      </c>
      <c r="K827" s="103" t="s">
        <v>18</v>
      </c>
      <c r="L827" s="103" t="s">
        <v>18</v>
      </c>
      <c r="M827" s="103" t="s">
        <v>18</v>
      </c>
      <c r="N827" s="103" t="s">
        <v>18</v>
      </c>
      <c r="O827" s="103" t="s">
        <v>18</v>
      </c>
      <c r="P827" s="103" t="s">
        <v>18</v>
      </c>
      <c r="Q827" s="99">
        <v>795</v>
      </c>
    </row>
    <row r="828" spans="1:17" ht="12.75" customHeight="1" x14ac:dyDescent="0.2">
      <c r="A828" s="97">
        <v>796</v>
      </c>
      <c r="B828" s="35" t="s">
        <v>376</v>
      </c>
      <c r="C828" s="103" t="s">
        <v>18</v>
      </c>
      <c r="D828" s="103" t="s">
        <v>18</v>
      </c>
      <c r="E828" s="103" t="s">
        <v>18</v>
      </c>
      <c r="F828" s="103" t="s">
        <v>18</v>
      </c>
      <c r="G828" s="103" t="s">
        <v>18</v>
      </c>
      <c r="H828" s="103" t="s">
        <v>18</v>
      </c>
      <c r="I828" s="103" t="s">
        <v>18</v>
      </c>
      <c r="J828" s="103" t="s">
        <v>18</v>
      </c>
      <c r="K828" s="103" t="s">
        <v>18</v>
      </c>
      <c r="L828" s="103" t="s">
        <v>18</v>
      </c>
      <c r="M828" s="103" t="s">
        <v>18</v>
      </c>
      <c r="N828" s="103" t="s">
        <v>18</v>
      </c>
      <c r="O828" s="103" t="s">
        <v>18</v>
      </c>
      <c r="P828" s="103" t="s">
        <v>18</v>
      </c>
      <c r="Q828" s="99">
        <v>796</v>
      </c>
    </row>
    <row r="829" spans="1:17" ht="12.75" customHeight="1" x14ac:dyDescent="0.2">
      <c r="A829" s="97">
        <v>797</v>
      </c>
      <c r="B829" s="32" t="s">
        <v>391</v>
      </c>
      <c r="C829" s="101">
        <f t="shared" ref="C829:P829" si="815">SUM(C830,C831)</f>
        <v>0</v>
      </c>
      <c r="D829" s="101">
        <f t="shared" si="815"/>
        <v>0</v>
      </c>
      <c r="E829" s="101">
        <f t="shared" si="815"/>
        <v>0</v>
      </c>
      <c r="F829" s="101">
        <f t="shared" si="815"/>
        <v>0</v>
      </c>
      <c r="G829" s="101">
        <f t="shared" si="815"/>
        <v>0</v>
      </c>
      <c r="H829" s="101">
        <f t="shared" si="815"/>
        <v>0</v>
      </c>
      <c r="I829" s="101">
        <f t="shared" si="815"/>
        <v>0</v>
      </c>
      <c r="J829" s="101">
        <f t="shared" si="815"/>
        <v>0</v>
      </c>
      <c r="K829" s="101">
        <f t="shared" si="815"/>
        <v>0</v>
      </c>
      <c r="L829" s="101">
        <f t="shared" si="815"/>
        <v>0</v>
      </c>
      <c r="M829" s="101">
        <f t="shared" si="815"/>
        <v>0</v>
      </c>
      <c r="N829" s="101">
        <f t="shared" si="815"/>
        <v>0</v>
      </c>
      <c r="O829" s="101">
        <f t="shared" si="815"/>
        <v>0</v>
      </c>
      <c r="P829" s="101">
        <f t="shared" si="815"/>
        <v>0</v>
      </c>
      <c r="Q829" s="99">
        <v>797</v>
      </c>
    </row>
    <row r="830" spans="1:17" ht="12" customHeight="1" x14ac:dyDescent="0.2">
      <c r="A830" s="97">
        <v>798</v>
      </c>
      <c r="B830" s="35" t="s">
        <v>378</v>
      </c>
      <c r="C830" s="101">
        <f t="shared" ref="C830:C831" si="816">SUM(D830,E830,F830,G830)</f>
        <v>0</v>
      </c>
      <c r="D830" s="103">
        <v>0</v>
      </c>
      <c r="E830" s="103">
        <v>0</v>
      </c>
      <c r="F830" s="103">
        <v>0</v>
      </c>
      <c r="G830" s="103">
        <v>0</v>
      </c>
      <c r="H830" s="101">
        <f t="shared" ref="H830:H831" si="817">SUM(I830,J830,K830,L830)</f>
        <v>0</v>
      </c>
      <c r="I830" s="103">
        <v>0</v>
      </c>
      <c r="J830" s="103">
        <v>0</v>
      </c>
      <c r="K830" s="103">
        <v>0</v>
      </c>
      <c r="L830" s="103">
        <v>0</v>
      </c>
      <c r="M830" s="101">
        <f t="shared" ref="M830:M831" si="818">SUM(N830,O830,P830)</f>
        <v>0</v>
      </c>
      <c r="N830" s="103">
        <v>0</v>
      </c>
      <c r="O830" s="103">
        <v>0</v>
      </c>
      <c r="P830" s="103">
        <v>0</v>
      </c>
      <c r="Q830" s="99">
        <v>798</v>
      </c>
    </row>
    <row r="831" spans="1:17" ht="12" customHeight="1" x14ac:dyDescent="0.2">
      <c r="A831" s="97">
        <v>799</v>
      </c>
      <c r="B831" s="35" t="s">
        <v>379</v>
      </c>
      <c r="C831" s="101">
        <f t="shared" si="816"/>
        <v>0</v>
      </c>
      <c r="D831" s="103">
        <v>0</v>
      </c>
      <c r="E831" s="103">
        <v>0</v>
      </c>
      <c r="F831" s="103">
        <v>0</v>
      </c>
      <c r="G831" s="103">
        <v>0</v>
      </c>
      <c r="H831" s="101">
        <f t="shared" si="817"/>
        <v>0</v>
      </c>
      <c r="I831" s="103">
        <v>0</v>
      </c>
      <c r="J831" s="103">
        <v>0</v>
      </c>
      <c r="K831" s="103">
        <v>0</v>
      </c>
      <c r="L831" s="103">
        <v>0</v>
      </c>
      <c r="M831" s="101">
        <f t="shared" si="818"/>
        <v>0</v>
      </c>
      <c r="N831" s="103">
        <v>0</v>
      </c>
      <c r="O831" s="103">
        <v>0</v>
      </c>
      <c r="P831" s="103">
        <v>0</v>
      </c>
      <c r="Q831" s="99">
        <v>799</v>
      </c>
    </row>
    <row r="832" spans="1:17" ht="12.75" customHeight="1" x14ac:dyDescent="0.2">
      <c r="A832" s="97">
        <v>800</v>
      </c>
      <c r="B832" s="32" t="s">
        <v>392</v>
      </c>
      <c r="C832" s="101">
        <f t="shared" ref="C832:P832" si="819">SUM(C833,C834)</f>
        <v>224.49999999999997</v>
      </c>
      <c r="D832" s="101">
        <f t="shared" si="819"/>
        <v>55.8</v>
      </c>
      <c r="E832" s="101">
        <f t="shared" si="819"/>
        <v>56.199999999999996</v>
      </c>
      <c r="F832" s="101">
        <f t="shared" si="819"/>
        <v>56.4</v>
      </c>
      <c r="G832" s="101">
        <f t="shared" si="819"/>
        <v>56.099999999999994</v>
      </c>
      <c r="H832" s="101">
        <f t="shared" si="819"/>
        <v>194.4</v>
      </c>
      <c r="I832" s="101">
        <f t="shared" si="819"/>
        <v>47.300000000000004</v>
      </c>
      <c r="J832" s="101">
        <f t="shared" si="819"/>
        <v>50.1</v>
      </c>
      <c r="K832" s="101">
        <f t="shared" si="819"/>
        <v>50.300000000000004</v>
      </c>
      <c r="L832" s="101">
        <f t="shared" si="819"/>
        <v>46.7</v>
      </c>
      <c r="M832" s="101">
        <f t="shared" si="819"/>
        <v>-55.900000000000006</v>
      </c>
      <c r="N832" s="101">
        <f t="shared" si="819"/>
        <v>-15.300000000000004</v>
      </c>
      <c r="O832" s="101">
        <f t="shared" si="819"/>
        <v>-20.299999999999997</v>
      </c>
      <c r="P832" s="101">
        <f t="shared" si="819"/>
        <v>-20.299999999999997</v>
      </c>
      <c r="Q832" s="99">
        <v>800</v>
      </c>
    </row>
    <row r="833" spans="1:17" ht="12.75" customHeight="1" x14ac:dyDescent="0.2">
      <c r="A833" s="97">
        <v>801</v>
      </c>
      <c r="B833" s="35" t="s">
        <v>381</v>
      </c>
      <c r="C833" s="101">
        <f t="shared" ref="C833:P834" si="820">SUM(C836,C839)</f>
        <v>121.49999999999999</v>
      </c>
      <c r="D833" s="101">
        <f t="shared" si="820"/>
        <v>30.4</v>
      </c>
      <c r="E833" s="101">
        <f t="shared" si="820"/>
        <v>30.4</v>
      </c>
      <c r="F833" s="101">
        <f t="shared" si="820"/>
        <v>30.4</v>
      </c>
      <c r="G833" s="101">
        <f t="shared" si="820"/>
        <v>30.299999999999997</v>
      </c>
      <c r="H833" s="101">
        <f t="shared" si="820"/>
        <v>69.5</v>
      </c>
      <c r="I833" s="101">
        <f t="shared" si="820"/>
        <v>17.600000000000001</v>
      </c>
      <c r="J833" s="101">
        <f t="shared" si="820"/>
        <v>17.600000000000001</v>
      </c>
      <c r="K833" s="101">
        <f t="shared" si="820"/>
        <v>17.600000000000001</v>
      </c>
      <c r="L833" s="101">
        <f t="shared" si="820"/>
        <v>16.7</v>
      </c>
      <c r="M833" s="101">
        <f t="shared" si="820"/>
        <v>-60.1</v>
      </c>
      <c r="N833" s="101">
        <f t="shared" si="820"/>
        <v>-17.300000000000004</v>
      </c>
      <c r="O833" s="101">
        <f t="shared" si="820"/>
        <v>-21.4</v>
      </c>
      <c r="P833" s="101">
        <f t="shared" si="820"/>
        <v>-21.4</v>
      </c>
      <c r="Q833" s="99">
        <v>801</v>
      </c>
    </row>
    <row r="834" spans="1:17" ht="12.75" customHeight="1" x14ac:dyDescent="0.2">
      <c r="A834" s="97">
        <v>802</v>
      </c>
      <c r="B834" s="35" t="s">
        <v>382</v>
      </c>
      <c r="C834" s="101">
        <f t="shared" si="820"/>
        <v>102.99999999999999</v>
      </c>
      <c r="D834" s="101">
        <f t="shared" si="820"/>
        <v>25.4</v>
      </c>
      <c r="E834" s="101">
        <f t="shared" si="820"/>
        <v>25.799999999999997</v>
      </c>
      <c r="F834" s="101">
        <f t="shared" si="820"/>
        <v>26</v>
      </c>
      <c r="G834" s="101">
        <f t="shared" si="820"/>
        <v>25.799999999999997</v>
      </c>
      <c r="H834" s="101">
        <f t="shared" si="820"/>
        <v>124.9</v>
      </c>
      <c r="I834" s="101">
        <f t="shared" si="820"/>
        <v>29.700000000000003</v>
      </c>
      <c r="J834" s="101">
        <f t="shared" si="820"/>
        <v>32.5</v>
      </c>
      <c r="K834" s="101">
        <f t="shared" si="820"/>
        <v>32.700000000000003</v>
      </c>
      <c r="L834" s="101">
        <f t="shared" si="820"/>
        <v>30</v>
      </c>
      <c r="M834" s="101">
        <f t="shared" si="820"/>
        <v>4.1999999999999993</v>
      </c>
      <c r="N834" s="101">
        <f t="shared" si="820"/>
        <v>2</v>
      </c>
      <c r="O834" s="101">
        <f t="shared" si="820"/>
        <v>1.0999999999999996</v>
      </c>
      <c r="P834" s="101">
        <f t="shared" si="820"/>
        <v>1.0999999999999996</v>
      </c>
      <c r="Q834" s="99">
        <v>802</v>
      </c>
    </row>
    <row r="835" spans="1:17" ht="12.75" customHeight="1" x14ac:dyDescent="0.2">
      <c r="A835" s="97">
        <v>803</v>
      </c>
      <c r="B835" s="33" t="s">
        <v>383</v>
      </c>
      <c r="C835" s="101">
        <f t="shared" ref="C835:P835" si="821">SUM(C836,C837)</f>
        <v>0</v>
      </c>
      <c r="D835" s="101">
        <f t="shared" si="821"/>
        <v>0</v>
      </c>
      <c r="E835" s="101">
        <f t="shared" si="821"/>
        <v>0</v>
      </c>
      <c r="F835" s="101">
        <f t="shared" si="821"/>
        <v>0</v>
      </c>
      <c r="G835" s="101">
        <f t="shared" si="821"/>
        <v>0</v>
      </c>
      <c r="H835" s="101">
        <f t="shared" si="821"/>
        <v>0</v>
      </c>
      <c r="I835" s="101">
        <f t="shared" si="821"/>
        <v>0</v>
      </c>
      <c r="J835" s="101">
        <f t="shared" si="821"/>
        <v>0</v>
      </c>
      <c r="K835" s="101">
        <f t="shared" si="821"/>
        <v>0</v>
      </c>
      <c r="L835" s="101">
        <f t="shared" si="821"/>
        <v>0</v>
      </c>
      <c r="M835" s="101">
        <f t="shared" si="821"/>
        <v>0</v>
      </c>
      <c r="N835" s="101">
        <f t="shared" si="821"/>
        <v>0</v>
      </c>
      <c r="O835" s="101">
        <f t="shared" si="821"/>
        <v>0</v>
      </c>
      <c r="P835" s="101">
        <f t="shared" si="821"/>
        <v>0</v>
      </c>
      <c r="Q835" s="99">
        <v>803</v>
      </c>
    </row>
    <row r="836" spans="1:17" ht="12.75" customHeight="1" x14ac:dyDescent="0.2">
      <c r="A836" s="97">
        <v>804</v>
      </c>
      <c r="B836" s="40" t="s">
        <v>384</v>
      </c>
      <c r="C836" s="103" t="s">
        <v>18</v>
      </c>
      <c r="D836" s="103" t="s">
        <v>18</v>
      </c>
      <c r="E836" s="103" t="s">
        <v>18</v>
      </c>
      <c r="F836" s="103" t="s">
        <v>18</v>
      </c>
      <c r="G836" s="103" t="s">
        <v>18</v>
      </c>
      <c r="H836" s="103" t="s">
        <v>18</v>
      </c>
      <c r="I836" s="103" t="s">
        <v>18</v>
      </c>
      <c r="J836" s="103" t="s">
        <v>18</v>
      </c>
      <c r="K836" s="103" t="s">
        <v>18</v>
      </c>
      <c r="L836" s="103" t="s">
        <v>18</v>
      </c>
      <c r="M836" s="103" t="s">
        <v>18</v>
      </c>
      <c r="N836" s="103" t="s">
        <v>18</v>
      </c>
      <c r="O836" s="103" t="s">
        <v>18</v>
      </c>
      <c r="P836" s="103" t="s">
        <v>18</v>
      </c>
      <c r="Q836" s="99">
        <v>804</v>
      </c>
    </row>
    <row r="837" spans="1:17" ht="12.75" customHeight="1" x14ac:dyDescent="0.2">
      <c r="A837" s="97">
        <v>805</v>
      </c>
      <c r="B837" s="40" t="s">
        <v>385</v>
      </c>
      <c r="C837" s="103" t="s">
        <v>18</v>
      </c>
      <c r="D837" s="103" t="s">
        <v>18</v>
      </c>
      <c r="E837" s="103" t="s">
        <v>18</v>
      </c>
      <c r="F837" s="103" t="s">
        <v>18</v>
      </c>
      <c r="G837" s="103" t="s">
        <v>18</v>
      </c>
      <c r="H837" s="103" t="s">
        <v>18</v>
      </c>
      <c r="I837" s="103" t="s">
        <v>18</v>
      </c>
      <c r="J837" s="103" t="s">
        <v>18</v>
      </c>
      <c r="K837" s="103" t="s">
        <v>18</v>
      </c>
      <c r="L837" s="103" t="s">
        <v>18</v>
      </c>
      <c r="M837" s="103" t="s">
        <v>18</v>
      </c>
      <c r="N837" s="103" t="s">
        <v>18</v>
      </c>
      <c r="O837" s="103" t="s">
        <v>18</v>
      </c>
      <c r="P837" s="103" t="s">
        <v>18</v>
      </c>
      <c r="Q837" s="99">
        <v>805</v>
      </c>
    </row>
    <row r="838" spans="1:17" ht="12.75" customHeight="1" x14ac:dyDescent="0.2">
      <c r="A838" s="97">
        <v>806</v>
      </c>
      <c r="B838" s="33" t="s">
        <v>393</v>
      </c>
      <c r="C838" s="101">
        <f t="shared" ref="C838:P838" si="822">SUM(C839,C840)</f>
        <v>224.49999999999997</v>
      </c>
      <c r="D838" s="101">
        <f t="shared" si="822"/>
        <v>55.8</v>
      </c>
      <c r="E838" s="101">
        <f t="shared" si="822"/>
        <v>56.199999999999996</v>
      </c>
      <c r="F838" s="101">
        <f t="shared" si="822"/>
        <v>56.4</v>
      </c>
      <c r="G838" s="101">
        <f t="shared" si="822"/>
        <v>56.099999999999994</v>
      </c>
      <c r="H838" s="101">
        <f t="shared" si="822"/>
        <v>194.4</v>
      </c>
      <c r="I838" s="101">
        <f t="shared" si="822"/>
        <v>47.300000000000004</v>
      </c>
      <c r="J838" s="101">
        <f t="shared" si="822"/>
        <v>50.1</v>
      </c>
      <c r="K838" s="101">
        <f t="shared" si="822"/>
        <v>50.300000000000004</v>
      </c>
      <c r="L838" s="101">
        <f t="shared" si="822"/>
        <v>46.7</v>
      </c>
      <c r="M838" s="101">
        <f t="shared" si="822"/>
        <v>-55.900000000000006</v>
      </c>
      <c r="N838" s="101">
        <f t="shared" si="822"/>
        <v>-15.300000000000004</v>
      </c>
      <c r="O838" s="101">
        <f t="shared" si="822"/>
        <v>-20.299999999999997</v>
      </c>
      <c r="P838" s="101">
        <f t="shared" si="822"/>
        <v>-20.299999999999997</v>
      </c>
      <c r="Q838" s="99">
        <v>806</v>
      </c>
    </row>
    <row r="839" spans="1:17" ht="12.75" customHeight="1" x14ac:dyDescent="0.2">
      <c r="A839" s="97">
        <v>807</v>
      </c>
      <c r="B839" s="40" t="s">
        <v>387</v>
      </c>
      <c r="C839" s="101">
        <f t="shared" ref="C839:C840" si="823">SUM(D839,E839,F839,G839)</f>
        <v>121.49999999999999</v>
      </c>
      <c r="D839" s="101">
        <v>30.4</v>
      </c>
      <c r="E839" s="101">
        <v>30.4</v>
      </c>
      <c r="F839" s="101">
        <v>30.4</v>
      </c>
      <c r="G839" s="101">
        <v>30.299999999999997</v>
      </c>
      <c r="H839" s="101">
        <f t="shared" ref="H839:H840" si="824">SUM(I839,J839,K839,L839)</f>
        <v>69.5</v>
      </c>
      <c r="I839" s="101">
        <v>17.600000000000001</v>
      </c>
      <c r="J839" s="101">
        <v>17.600000000000001</v>
      </c>
      <c r="K839" s="101">
        <v>17.600000000000001</v>
      </c>
      <c r="L839" s="101">
        <v>16.7</v>
      </c>
      <c r="M839" s="101">
        <f t="shared" ref="M839:M840" si="825">SUM(N839,O839,P839)</f>
        <v>-60.1</v>
      </c>
      <c r="N839" s="101">
        <v>-17.300000000000004</v>
      </c>
      <c r="O839" s="101">
        <v>-21.4</v>
      </c>
      <c r="P839" s="101">
        <v>-21.4</v>
      </c>
      <c r="Q839" s="99">
        <v>807</v>
      </c>
    </row>
    <row r="840" spans="1:17" ht="12.75" customHeight="1" x14ac:dyDescent="0.2">
      <c r="A840" s="97">
        <v>808</v>
      </c>
      <c r="B840" s="40" t="s">
        <v>388</v>
      </c>
      <c r="C840" s="101">
        <f t="shared" si="823"/>
        <v>102.99999999999999</v>
      </c>
      <c r="D840" s="101">
        <v>25.4</v>
      </c>
      <c r="E840" s="101">
        <v>25.799999999999997</v>
      </c>
      <c r="F840" s="101">
        <v>26</v>
      </c>
      <c r="G840" s="101">
        <v>25.799999999999997</v>
      </c>
      <c r="H840" s="101">
        <f t="shared" si="824"/>
        <v>124.9</v>
      </c>
      <c r="I840" s="101">
        <v>29.700000000000003</v>
      </c>
      <c r="J840" s="101">
        <v>32.5</v>
      </c>
      <c r="K840" s="101">
        <v>32.700000000000003</v>
      </c>
      <c r="L840" s="101">
        <v>30</v>
      </c>
      <c r="M840" s="101">
        <f t="shared" si="825"/>
        <v>4.1999999999999993</v>
      </c>
      <c r="N840" s="101">
        <v>2</v>
      </c>
      <c r="O840" s="101">
        <v>1.0999999999999996</v>
      </c>
      <c r="P840" s="101">
        <v>1.0999999999999996</v>
      </c>
      <c r="Q840" s="99">
        <v>808</v>
      </c>
    </row>
    <row r="841" spans="1:17" ht="12.75" customHeight="1" x14ac:dyDescent="0.2">
      <c r="A841" s="97">
        <v>809</v>
      </c>
      <c r="B841" s="31" t="s">
        <v>432</v>
      </c>
      <c r="C841" s="102">
        <f t="shared" ref="C841" si="826">SUM(C842)-SUM(C864)</f>
        <v>24.199999999999996</v>
      </c>
      <c r="D841" s="102">
        <f t="shared" ref="D841" si="827">SUM(D842)-SUM(D864)</f>
        <v>118.89999999999999</v>
      </c>
      <c r="E841" s="102">
        <f t="shared" ref="E841:P841" si="828">SUM(E842)-SUM(E864)</f>
        <v>-14.599999999999991</v>
      </c>
      <c r="F841" s="102">
        <f t="shared" si="828"/>
        <v>-79.8</v>
      </c>
      <c r="G841" s="102">
        <f t="shared" si="828"/>
        <v>-0.29999999999999538</v>
      </c>
      <c r="H841" s="102">
        <f t="shared" si="828"/>
        <v>848.70000000000027</v>
      </c>
      <c r="I841" s="102">
        <f t="shared" si="828"/>
        <v>288.3</v>
      </c>
      <c r="J841" s="102">
        <f t="shared" si="828"/>
        <v>275.40000000000003</v>
      </c>
      <c r="K841" s="102">
        <f t="shared" si="828"/>
        <v>171.7</v>
      </c>
      <c r="L841" s="102">
        <f t="shared" si="828"/>
        <v>113.29999999999997</v>
      </c>
      <c r="M841" s="102">
        <f t="shared" si="828"/>
        <v>141.60000000000002</v>
      </c>
      <c r="N841" s="102">
        <f t="shared" si="828"/>
        <v>139.69999999999999</v>
      </c>
      <c r="O841" s="102">
        <f t="shared" si="828"/>
        <v>-33.600000000000009</v>
      </c>
      <c r="P841" s="102">
        <f t="shared" si="828"/>
        <v>35.5</v>
      </c>
      <c r="Q841" s="99">
        <v>809</v>
      </c>
    </row>
    <row r="842" spans="1:17" ht="12.75" customHeight="1" x14ac:dyDescent="0.2">
      <c r="A842" s="97">
        <v>810</v>
      </c>
      <c r="B842" s="39" t="s">
        <v>394</v>
      </c>
      <c r="C842" s="102">
        <f t="shared" ref="C842:P842" si="829">SUM(C846,C849,C852,C855)</f>
        <v>83.8</v>
      </c>
      <c r="D842" s="102">
        <f t="shared" si="829"/>
        <v>187.7</v>
      </c>
      <c r="E842" s="102">
        <f t="shared" si="829"/>
        <v>-34.899999999999991</v>
      </c>
      <c r="F842" s="102">
        <f t="shared" si="829"/>
        <v>-58.199999999999996</v>
      </c>
      <c r="G842" s="102">
        <f t="shared" si="829"/>
        <v>-10.799999999999997</v>
      </c>
      <c r="H842" s="102">
        <f t="shared" si="829"/>
        <v>1008.9000000000002</v>
      </c>
      <c r="I842" s="102">
        <f t="shared" si="829"/>
        <v>415.1</v>
      </c>
      <c r="J842" s="102">
        <f t="shared" si="829"/>
        <v>274.90000000000003</v>
      </c>
      <c r="K842" s="102">
        <f t="shared" si="829"/>
        <v>194.3</v>
      </c>
      <c r="L842" s="102">
        <f t="shared" si="829"/>
        <v>124.59999999999997</v>
      </c>
      <c r="M842" s="102">
        <f t="shared" si="829"/>
        <v>129.4</v>
      </c>
      <c r="N842" s="102">
        <f t="shared" si="829"/>
        <v>137.9</v>
      </c>
      <c r="O842" s="102">
        <f t="shared" si="829"/>
        <v>29.799999999999997</v>
      </c>
      <c r="P842" s="102">
        <f t="shared" si="829"/>
        <v>-38.299999999999997</v>
      </c>
      <c r="Q842" s="99">
        <v>810</v>
      </c>
    </row>
    <row r="843" spans="1:17" ht="12.75" customHeight="1" x14ac:dyDescent="0.2">
      <c r="A843" s="97">
        <v>811</v>
      </c>
      <c r="B843" s="32" t="s">
        <v>395</v>
      </c>
      <c r="C843" s="101">
        <f t="shared" ref="C843:P843" si="830">SUM(C844,C845)</f>
        <v>0</v>
      </c>
      <c r="D843" s="101">
        <f t="shared" si="830"/>
        <v>0</v>
      </c>
      <c r="E843" s="101">
        <f t="shared" si="830"/>
        <v>0</v>
      </c>
      <c r="F843" s="101">
        <f t="shared" si="830"/>
        <v>0</v>
      </c>
      <c r="G843" s="101">
        <f t="shared" si="830"/>
        <v>0</v>
      </c>
      <c r="H843" s="101">
        <f t="shared" si="830"/>
        <v>0</v>
      </c>
      <c r="I843" s="101">
        <f t="shared" si="830"/>
        <v>0</v>
      </c>
      <c r="J843" s="101">
        <f t="shared" si="830"/>
        <v>0</v>
      </c>
      <c r="K843" s="101">
        <f t="shared" si="830"/>
        <v>0</v>
      </c>
      <c r="L843" s="101">
        <f t="shared" si="830"/>
        <v>0</v>
      </c>
      <c r="M843" s="101">
        <f t="shared" si="830"/>
        <v>0</v>
      </c>
      <c r="N843" s="101">
        <f t="shared" si="830"/>
        <v>0</v>
      </c>
      <c r="O843" s="101">
        <f t="shared" si="830"/>
        <v>0</v>
      </c>
      <c r="P843" s="101">
        <f t="shared" si="830"/>
        <v>0</v>
      </c>
      <c r="Q843" s="99">
        <v>811</v>
      </c>
    </row>
    <row r="844" spans="1:17" ht="12" customHeight="1" x14ac:dyDescent="0.2">
      <c r="A844" s="97">
        <v>812</v>
      </c>
      <c r="B844" s="35" t="s">
        <v>396</v>
      </c>
      <c r="C844" s="103" t="s">
        <v>18</v>
      </c>
      <c r="D844" s="103" t="s">
        <v>18</v>
      </c>
      <c r="E844" s="103" t="s">
        <v>18</v>
      </c>
      <c r="F844" s="103" t="s">
        <v>18</v>
      </c>
      <c r="G844" s="103" t="s">
        <v>18</v>
      </c>
      <c r="H844" s="103" t="s">
        <v>18</v>
      </c>
      <c r="I844" s="103" t="s">
        <v>18</v>
      </c>
      <c r="J844" s="103" t="s">
        <v>18</v>
      </c>
      <c r="K844" s="103" t="s">
        <v>18</v>
      </c>
      <c r="L844" s="103" t="s">
        <v>18</v>
      </c>
      <c r="M844" s="103" t="s">
        <v>18</v>
      </c>
      <c r="N844" s="103" t="s">
        <v>18</v>
      </c>
      <c r="O844" s="103" t="s">
        <v>18</v>
      </c>
      <c r="P844" s="103" t="s">
        <v>18</v>
      </c>
      <c r="Q844" s="99">
        <v>812</v>
      </c>
    </row>
    <row r="845" spans="1:17" ht="12" customHeight="1" x14ac:dyDescent="0.2">
      <c r="A845" s="97">
        <v>813</v>
      </c>
      <c r="B845" s="35" t="s">
        <v>397</v>
      </c>
      <c r="C845" s="103" t="s">
        <v>18</v>
      </c>
      <c r="D845" s="103" t="s">
        <v>18</v>
      </c>
      <c r="E845" s="103" t="s">
        <v>18</v>
      </c>
      <c r="F845" s="103" t="s">
        <v>18</v>
      </c>
      <c r="G845" s="103" t="s">
        <v>18</v>
      </c>
      <c r="H845" s="103" t="s">
        <v>18</v>
      </c>
      <c r="I845" s="103" t="s">
        <v>18</v>
      </c>
      <c r="J845" s="103" t="s">
        <v>18</v>
      </c>
      <c r="K845" s="103" t="s">
        <v>18</v>
      </c>
      <c r="L845" s="103" t="s">
        <v>18</v>
      </c>
      <c r="M845" s="103" t="s">
        <v>18</v>
      </c>
      <c r="N845" s="103" t="s">
        <v>18</v>
      </c>
      <c r="O845" s="103" t="s">
        <v>18</v>
      </c>
      <c r="P845" s="103" t="s">
        <v>18</v>
      </c>
      <c r="Q845" s="99">
        <v>813</v>
      </c>
    </row>
    <row r="846" spans="1:17" ht="12.75" customHeight="1" x14ac:dyDescent="0.2">
      <c r="A846" s="97">
        <v>814</v>
      </c>
      <c r="B846" s="32" t="s">
        <v>398</v>
      </c>
      <c r="C846" s="101">
        <f t="shared" ref="C846:P846" si="831">SUM(C847,C848)</f>
        <v>0</v>
      </c>
      <c r="D846" s="101">
        <f t="shared" si="831"/>
        <v>0</v>
      </c>
      <c r="E846" s="101">
        <f t="shared" si="831"/>
        <v>0</v>
      </c>
      <c r="F846" s="101">
        <f t="shared" si="831"/>
        <v>0</v>
      </c>
      <c r="G846" s="101">
        <f t="shared" si="831"/>
        <v>0</v>
      </c>
      <c r="H846" s="101">
        <f t="shared" si="831"/>
        <v>0</v>
      </c>
      <c r="I846" s="101">
        <f t="shared" si="831"/>
        <v>0</v>
      </c>
      <c r="J846" s="101">
        <f t="shared" si="831"/>
        <v>0</v>
      </c>
      <c r="K846" s="101">
        <f t="shared" si="831"/>
        <v>0</v>
      </c>
      <c r="L846" s="101">
        <f t="shared" si="831"/>
        <v>0</v>
      </c>
      <c r="M846" s="101">
        <f t="shared" si="831"/>
        <v>0</v>
      </c>
      <c r="N846" s="101">
        <f t="shared" si="831"/>
        <v>0</v>
      </c>
      <c r="O846" s="101">
        <f t="shared" si="831"/>
        <v>0</v>
      </c>
      <c r="P846" s="101">
        <f t="shared" si="831"/>
        <v>0</v>
      </c>
      <c r="Q846" s="99">
        <v>814</v>
      </c>
    </row>
    <row r="847" spans="1:17" ht="12" customHeight="1" x14ac:dyDescent="0.2">
      <c r="A847" s="97">
        <v>815</v>
      </c>
      <c r="B847" s="35" t="s">
        <v>399</v>
      </c>
      <c r="C847" s="101">
        <f t="shared" ref="C847" si="832">SUM(D847,E847,F847,G847)</f>
        <v>0</v>
      </c>
      <c r="D847" s="101">
        <v>0</v>
      </c>
      <c r="E847" s="101">
        <v>0</v>
      </c>
      <c r="F847" s="101">
        <v>0</v>
      </c>
      <c r="G847" s="101">
        <v>0</v>
      </c>
      <c r="H847" s="101">
        <f t="shared" ref="H847" si="833">SUM(I847,J847,K847,L847)</f>
        <v>0</v>
      </c>
      <c r="I847" s="101">
        <v>0</v>
      </c>
      <c r="J847" s="101">
        <v>0</v>
      </c>
      <c r="K847" s="101">
        <v>0</v>
      </c>
      <c r="L847" s="101">
        <v>0</v>
      </c>
      <c r="M847" s="101">
        <f>SUM(N847,O847,P847)</f>
        <v>0</v>
      </c>
      <c r="N847" s="101">
        <v>0</v>
      </c>
      <c r="O847" s="101">
        <v>0</v>
      </c>
      <c r="P847" s="101">
        <v>0</v>
      </c>
      <c r="Q847" s="99">
        <v>815</v>
      </c>
    </row>
    <row r="848" spans="1:17" ht="12.75" customHeight="1" x14ac:dyDescent="0.2">
      <c r="A848" s="97">
        <v>816</v>
      </c>
      <c r="B848" s="35" t="s">
        <v>400</v>
      </c>
      <c r="C848" s="103" t="s">
        <v>18</v>
      </c>
      <c r="D848" s="103" t="s">
        <v>18</v>
      </c>
      <c r="E848" s="103" t="s">
        <v>18</v>
      </c>
      <c r="F848" s="103" t="s">
        <v>18</v>
      </c>
      <c r="G848" s="103" t="s">
        <v>18</v>
      </c>
      <c r="H848" s="103" t="s">
        <v>18</v>
      </c>
      <c r="I848" s="103" t="s">
        <v>18</v>
      </c>
      <c r="J848" s="103" t="s">
        <v>18</v>
      </c>
      <c r="K848" s="103" t="s">
        <v>18</v>
      </c>
      <c r="L848" s="103" t="s">
        <v>18</v>
      </c>
      <c r="M848" s="103" t="s">
        <v>18</v>
      </c>
      <c r="N848" s="103" t="s">
        <v>18</v>
      </c>
      <c r="O848" s="103" t="s">
        <v>18</v>
      </c>
      <c r="P848" s="103" t="s">
        <v>18</v>
      </c>
      <c r="Q848" s="99">
        <v>816</v>
      </c>
    </row>
    <row r="849" spans="1:17" ht="12.75" customHeight="1" x14ac:dyDescent="0.2">
      <c r="A849" s="97">
        <v>817</v>
      </c>
      <c r="B849" s="32" t="s">
        <v>401</v>
      </c>
      <c r="C849" s="101">
        <f t="shared" ref="C849:P849" si="834">SUM(C850,C851)</f>
        <v>-13.799999999999992</v>
      </c>
      <c r="D849" s="101">
        <f t="shared" si="834"/>
        <v>122</v>
      </c>
      <c r="E849" s="101">
        <f t="shared" si="834"/>
        <v>-66.599999999999994</v>
      </c>
      <c r="F849" s="101">
        <f t="shared" si="834"/>
        <v>-70.8</v>
      </c>
      <c r="G849" s="101">
        <f t="shared" si="834"/>
        <v>1.5999999999999996</v>
      </c>
      <c r="H849" s="101">
        <f t="shared" si="834"/>
        <v>-16.5</v>
      </c>
      <c r="I849" s="101">
        <f t="shared" si="834"/>
        <v>47.400000000000006</v>
      </c>
      <c r="J849" s="101">
        <f t="shared" si="834"/>
        <v>18.3</v>
      </c>
      <c r="K849" s="101">
        <f t="shared" si="834"/>
        <v>42.2</v>
      </c>
      <c r="L849" s="101">
        <f t="shared" si="834"/>
        <v>-124.4</v>
      </c>
      <c r="M849" s="101">
        <f t="shared" si="834"/>
        <v>53.1</v>
      </c>
      <c r="N849" s="101">
        <f t="shared" si="834"/>
        <v>102.7</v>
      </c>
      <c r="O849" s="101">
        <f t="shared" si="834"/>
        <v>-35.700000000000003</v>
      </c>
      <c r="P849" s="101">
        <f t="shared" si="834"/>
        <v>-13.899999999999999</v>
      </c>
      <c r="Q849" s="99">
        <v>817</v>
      </c>
    </row>
    <row r="850" spans="1:17" ht="12.75" customHeight="1" x14ac:dyDescent="0.2">
      <c r="A850" s="97">
        <v>818</v>
      </c>
      <c r="B850" s="35" t="s">
        <v>402</v>
      </c>
      <c r="C850" s="101">
        <f t="shared" ref="C850" si="835">SUM(D850,E850,F850,G850)</f>
        <v>-13.799999999999992</v>
      </c>
      <c r="D850" s="101">
        <v>122</v>
      </c>
      <c r="E850" s="101">
        <v>-66.599999999999994</v>
      </c>
      <c r="F850" s="101">
        <v>-70.8</v>
      </c>
      <c r="G850" s="101">
        <v>1.5999999999999996</v>
      </c>
      <c r="H850" s="101">
        <f t="shared" ref="H850" si="836">SUM(I850,J850,K850,L850)</f>
        <v>-16.5</v>
      </c>
      <c r="I850" s="101">
        <v>47.400000000000006</v>
      </c>
      <c r="J850" s="101">
        <v>18.3</v>
      </c>
      <c r="K850" s="101">
        <v>42.2</v>
      </c>
      <c r="L850" s="101">
        <v>-124.4</v>
      </c>
      <c r="M850" s="101">
        <f>SUM(N850,O850,P850)</f>
        <v>53.1</v>
      </c>
      <c r="N850" s="101">
        <v>102.7</v>
      </c>
      <c r="O850" s="101">
        <v>-35.700000000000003</v>
      </c>
      <c r="P850" s="101">
        <v>-13.899999999999999</v>
      </c>
      <c r="Q850" s="99">
        <v>818</v>
      </c>
    </row>
    <row r="851" spans="1:17" ht="12.75" customHeight="1" x14ac:dyDescent="0.2">
      <c r="A851" s="97">
        <v>819</v>
      </c>
      <c r="B851" s="35" t="s">
        <v>403</v>
      </c>
      <c r="C851" s="103" t="s">
        <v>18</v>
      </c>
      <c r="D851" s="103" t="s">
        <v>18</v>
      </c>
      <c r="E851" s="103" t="s">
        <v>18</v>
      </c>
      <c r="F851" s="103" t="s">
        <v>18</v>
      </c>
      <c r="G851" s="103" t="s">
        <v>18</v>
      </c>
      <c r="H851" s="103" t="s">
        <v>18</v>
      </c>
      <c r="I851" s="103" t="s">
        <v>18</v>
      </c>
      <c r="J851" s="103" t="s">
        <v>18</v>
      </c>
      <c r="K851" s="103" t="s">
        <v>18</v>
      </c>
      <c r="L851" s="103" t="s">
        <v>18</v>
      </c>
      <c r="M851" s="103" t="s">
        <v>18</v>
      </c>
      <c r="N851" s="103" t="s">
        <v>18</v>
      </c>
      <c r="O851" s="103" t="s">
        <v>18</v>
      </c>
      <c r="P851" s="103" t="s">
        <v>18</v>
      </c>
      <c r="Q851" s="99">
        <v>819</v>
      </c>
    </row>
    <row r="852" spans="1:17" ht="12.75" customHeight="1" x14ac:dyDescent="0.2">
      <c r="A852" s="97">
        <v>820</v>
      </c>
      <c r="B852" s="32" t="s">
        <v>404</v>
      </c>
      <c r="C852" s="101">
        <f t="shared" ref="C852:P852" si="837">SUM(C853,C854)</f>
        <v>5.8999999999999986</v>
      </c>
      <c r="D852" s="101">
        <f t="shared" si="837"/>
        <v>46.2</v>
      </c>
      <c r="E852" s="101">
        <f t="shared" si="837"/>
        <v>11.9</v>
      </c>
      <c r="F852" s="101">
        <f t="shared" si="837"/>
        <v>-11.8</v>
      </c>
      <c r="G852" s="101">
        <f t="shared" si="837"/>
        <v>-40.4</v>
      </c>
      <c r="H852" s="101">
        <f t="shared" si="837"/>
        <v>-1.9000000000000004</v>
      </c>
      <c r="I852" s="101">
        <f t="shared" si="837"/>
        <v>110.9</v>
      </c>
      <c r="J852" s="101">
        <f t="shared" si="837"/>
        <v>-0.2</v>
      </c>
      <c r="K852" s="101">
        <f t="shared" si="837"/>
        <v>-104.7</v>
      </c>
      <c r="L852" s="101">
        <f t="shared" si="837"/>
        <v>-7.9</v>
      </c>
      <c r="M852" s="101">
        <f t="shared" si="837"/>
        <v>7.5</v>
      </c>
      <c r="N852" s="101">
        <f t="shared" si="837"/>
        <v>11.2</v>
      </c>
      <c r="O852" s="101">
        <f t="shared" si="837"/>
        <v>43.1</v>
      </c>
      <c r="P852" s="101">
        <f t="shared" si="837"/>
        <v>-46.8</v>
      </c>
      <c r="Q852" s="99">
        <v>820</v>
      </c>
    </row>
    <row r="853" spans="1:17" ht="12.75" customHeight="1" x14ac:dyDescent="0.2">
      <c r="A853" s="97">
        <v>821</v>
      </c>
      <c r="B853" s="35" t="s">
        <v>405</v>
      </c>
      <c r="C853" s="101">
        <f t="shared" ref="C853:C854" si="838">SUM(D853,E853,F853,G853)</f>
        <v>5.8999999999999986</v>
      </c>
      <c r="D853" s="101">
        <v>46.2</v>
      </c>
      <c r="E853" s="101">
        <v>11.9</v>
      </c>
      <c r="F853" s="101">
        <v>-11.8</v>
      </c>
      <c r="G853" s="101">
        <v>-40.4</v>
      </c>
      <c r="H853" s="101">
        <f t="shared" ref="H853:H854" si="839">SUM(I853,J853,K853,L853)</f>
        <v>-1.9000000000000004</v>
      </c>
      <c r="I853" s="101">
        <v>110.9</v>
      </c>
      <c r="J853" s="101">
        <v>-0.2</v>
      </c>
      <c r="K853" s="101">
        <v>-104.7</v>
      </c>
      <c r="L853" s="101">
        <v>-7.9</v>
      </c>
      <c r="M853" s="101">
        <f t="shared" ref="M853:M854" si="840">SUM(N853,O853,P853)</f>
        <v>7.5</v>
      </c>
      <c r="N853" s="101">
        <v>11.2</v>
      </c>
      <c r="O853" s="101">
        <v>43.1</v>
      </c>
      <c r="P853" s="101">
        <v>-46.8</v>
      </c>
      <c r="Q853" s="99">
        <v>821</v>
      </c>
    </row>
    <row r="854" spans="1:17" ht="12" customHeight="1" x14ac:dyDescent="0.2">
      <c r="A854" s="97">
        <v>822</v>
      </c>
      <c r="B854" s="35" t="s">
        <v>406</v>
      </c>
      <c r="C854" s="101">
        <f t="shared" si="838"/>
        <v>0</v>
      </c>
      <c r="D854" s="101">
        <v>0</v>
      </c>
      <c r="E854" s="101">
        <v>0</v>
      </c>
      <c r="F854" s="101">
        <v>0</v>
      </c>
      <c r="G854" s="101">
        <v>0</v>
      </c>
      <c r="H854" s="101">
        <f t="shared" si="839"/>
        <v>0</v>
      </c>
      <c r="I854" s="101">
        <v>0</v>
      </c>
      <c r="J854" s="101">
        <v>0</v>
      </c>
      <c r="K854" s="101">
        <v>0</v>
      </c>
      <c r="L854" s="101">
        <v>0</v>
      </c>
      <c r="M854" s="101">
        <f t="shared" si="840"/>
        <v>0</v>
      </c>
      <c r="N854" s="101">
        <v>0</v>
      </c>
      <c r="O854" s="101">
        <v>0</v>
      </c>
      <c r="P854" s="101">
        <v>0</v>
      </c>
      <c r="Q854" s="99">
        <v>822</v>
      </c>
    </row>
    <row r="855" spans="1:17" ht="12.75" customHeight="1" x14ac:dyDescent="0.2">
      <c r="A855" s="97">
        <v>823</v>
      </c>
      <c r="B855" s="32" t="s">
        <v>407</v>
      </c>
      <c r="C855" s="101">
        <f t="shared" ref="C855:P855" si="841">SUM(C856,C857)</f>
        <v>91.699999999999989</v>
      </c>
      <c r="D855" s="101">
        <f t="shared" si="841"/>
        <v>19.5</v>
      </c>
      <c r="E855" s="101">
        <f t="shared" si="841"/>
        <v>19.8</v>
      </c>
      <c r="F855" s="101">
        <f t="shared" si="841"/>
        <v>24.4</v>
      </c>
      <c r="G855" s="101">
        <f t="shared" si="841"/>
        <v>28</v>
      </c>
      <c r="H855" s="101">
        <f t="shared" si="841"/>
        <v>1027.3000000000002</v>
      </c>
      <c r="I855" s="101">
        <f t="shared" si="841"/>
        <v>256.8</v>
      </c>
      <c r="J855" s="101">
        <f t="shared" si="841"/>
        <v>256.8</v>
      </c>
      <c r="K855" s="101">
        <f t="shared" si="841"/>
        <v>256.8</v>
      </c>
      <c r="L855" s="101">
        <f t="shared" si="841"/>
        <v>256.89999999999998</v>
      </c>
      <c r="M855" s="101">
        <f t="shared" si="841"/>
        <v>68.8</v>
      </c>
      <c r="N855" s="101">
        <f t="shared" si="841"/>
        <v>24</v>
      </c>
      <c r="O855" s="101">
        <f t="shared" si="841"/>
        <v>22.4</v>
      </c>
      <c r="P855" s="101">
        <f t="shared" si="841"/>
        <v>22.4</v>
      </c>
      <c r="Q855" s="99">
        <v>823</v>
      </c>
    </row>
    <row r="856" spans="1:17" ht="12.75" customHeight="1" x14ac:dyDescent="0.2">
      <c r="A856" s="97">
        <v>824</v>
      </c>
      <c r="B856" s="35" t="s">
        <v>408</v>
      </c>
      <c r="C856" s="101">
        <f t="shared" ref="C856:P857" si="842">SUM(C859,C862)</f>
        <v>91.699999999999989</v>
      </c>
      <c r="D856" s="101">
        <f t="shared" si="842"/>
        <v>19.5</v>
      </c>
      <c r="E856" s="101">
        <f t="shared" si="842"/>
        <v>19.8</v>
      </c>
      <c r="F856" s="101">
        <f t="shared" si="842"/>
        <v>24.4</v>
      </c>
      <c r="G856" s="101">
        <f t="shared" si="842"/>
        <v>28</v>
      </c>
      <c r="H856" s="101">
        <f t="shared" si="842"/>
        <v>1027.3000000000002</v>
      </c>
      <c r="I856" s="101">
        <f t="shared" si="842"/>
        <v>256.8</v>
      </c>
      <c r="J856" s="101">
        <f t="shared" si="842"/>
        <v>256.8</v>
      </c>
      <c r="K856" s="101">
        <f t="shared" si="842"/>
        <v>256.8</v>
      </c>
      <c r="L856" s="101">
        <f t="shared" si="842"/>
        <v>256.89999999999998</v>
      </c>
      <c r="M856" s="101">
        <f t="shared" si="842"/>
        <v>68.8</v>
      </c>
      <c r="N856" s="101">
        <f t="shared" si="842"/>
        <v>24</v>
      </c>
      <c r="O856" s="101">
        <f t="shared" si="842"/>
        <v>22.4</v>
      </c>
      <c r="P856" s="101">
        <f t="shared" si="842"/>
        <v>22.4</v>
      </c>
      <c r="Q856" s="99">
        <v>824</v>
      </c>
    </row>
    <row r="857" spans="1:17" ht="12.75" customHeight="1" x14ac:dyDescent="0.2">
      <c r="A857" s="97">
        <v>825</v>
      </c>
      <c r="B857" s="35" t="s">
        <v>409</v>
      </c>
      <c r="C857" s="101">
        <f t="shared" si="842"/>
        <v>0</v>
      </c>
      <c r="D857" s="101">
        <f t="shared" si="842"/>
        <v>0</v>
      </c>
      <c r="E857" s="101">
        <f t="shared" si="842"/>
        <v>0</v>
      </c>
      <c r="F857" s="101">
        <f t="shared" si="842"/>
        <v>0</v>
      </c>
      <c r="G857" s="101">
        <f t="shared" si="842"/>
        <v>0</v>
      </c>
      <c r="H857" s="101">
        <f t="shared" si="842"/>
        <v>0</v>
      </c>
      <c r="I857" s="101">
        <f t="shared" si="842"/>
        <v>0</v>
      </c>
      <c r="J857" s="101">
        <f t="shared" si="842"/>
        <v>0</v>
      </c>
      <c r="K857" s="101">
        <f t="shared" si="842"/>
        <v>0</v>
      </c>
      <c r="L857" s="101">
        <f t="shared" si="842"/>
        <v>0</v>
      </c>
      <c r="M857" s="101">
        <f t="shared" si="842"/>
        <v>0</v>
      </c>
      <c r="N857" s="101">
        <f t="shared" si="842"/>
        <v>0</v>
      </c>
      <c r="O857" s="101">
        <f t="shared" si="842"/>
        <v>0</v>
      </c>
      <c r="P857" s="101">
        <f t="shared" si="842"/>
        <v>0</v>
      </c>
      <c r="Q857" s="99">
        <v>825</v>
      </c>
    </row>
    <row r="858" spans="1:17" ht="12.75" customHeight="1" x14ac:dyDescent="0.2">
      <c r="A858" s="97">
        <v>826</v>
      </c>
      <c r="B858" s="33" t="s">
        <v>410</v>
      </c>
      <c r="C858" s="101">
        <f t="shared" ref="C858:P858" si="843">SUM(C859,C860)</f>
        <v>0</v>
      </c>
      <c r="D858" s="101">
        <f t="shared" si="843"/>
        <v>0</v>
      </c>
      <c r="E858" s="101">
        <f t="shared" si="843"/>
        <v>0</v>
      </c>
      <c r="F858" s="101">
        <f t="shared" si="843"/>
        <v>0</v>
      </c>
      <c r="G858" s="101">
        <f t="shared" si="843"/>
        <v>0</v>
      </c>
      <c r="H858" s="101">
        <f t="shared" si="843"/>
        <v>0</v>
      </c>
      <c r="I858" s="101">
        <f t="shared" si="843"/>
        <v>0</v>
      </c>
      <c r="J858" s="101">
        <f t="shared" si="843"/>
        <v>0</v>
      </c>
      <c r="K858" s="101">
        <f t="shared" si="843"/>
        <v>0</v>
      </c>
      <c r="L858" s="101">
        <f t="shared" si="843"/>
        <v>0</v>
      </c>
      <c r="M858" s="101">
        <f t="shared" si="843"/>
        <v>0</v>
      </c>
      <c r="N858" s="101">
        <f t="shared" si="843"/>
        <v>0</v>
      </c>
      <c r="O858" s="101">
        <f t="shared" si="843"/>
        <v>0</v>
      </c>
      <c r="P858" s="101">
        <f t="shared" si="843"/>
        <v>0</v>
      </c>
      <c r="Q858" s="99">
        <v>826</v>
      </c>
    </row>
    <row r="859" spans="1:17" ht="12" customHeight="1" x14ac:dyDescent="0.2">
      <c r="A859" s="97">
        <v>827</v>
      </c>
      <c r="B859" s="40" t="s">
        <v>411</v>
      </c>
      <c r="C859" s="103" t="s">
        <v>18</v>
      </c>
      <c r="D859" s="103" t="s">
        <v>18</v>
      </c>
      <c r="E859" s="103" t="s">
        <v>18</v>
      </c>
      <c r="F859" s="103" t="s">
        <v>18</v>
      </c>
      <c r="G859" s="103" t="s">
        <v>18</v>
      </c>
      <c r="H859" s="103" t="s">
        <v>18</v>
      </c>
      <c r="I859" s="103" t="s">
        <v>18</v>
      </c>
      <c r="J859" s="103" t="s">
        <v>18</v>
      </c>
      <c r="K859" s="103" t="s">
        <v>18</v>
      </c>
      <c r="L859" s="103" t="s">
        <v>18</v>
      </c>
      <c r="M859" s="103" t="s">
        <v>18</v>
      </c>
      <c r="N859" s="103" t="s">
        <v>18</v>
      </c>
      <c r="O859" s="103" t="s">
        <v>18</v>
      </c>
      <c r="P859" s="103" t="s">
        <v>18</v>
      </c>
      <c r="Q859" s="99">
        <v>827</v>
      </c>
    </row>
    <row r="860" spans="1:17" ht="12" customHeight="1" x14ac:dyDescent="0.2">
      <c r="A860" s="97">
        <v>828</v>
      </c>
      <c r="B860" s="40" t="s">
        <v>412</v>
      </c>
      <c r="C860" s="103" t="s">
        <v>18</v>
      </c>
      <c r="D860" s="103" t="s">
        <v>18</v>
      </c>
      <c r="E860" s="103" t="s">
        <v>18</v>
      </c>
      <c r="F860" s="103" t="s">
        <v>18</v>
      </c>
      <c r="G860" s="103" t="s">
        <v>18</v>
      </c>
      <c r="H860" s="103" t="s">
        <v>18</v>
      </c>
      <c r="I860" s="103" t="s">
        <v>18</v>
      </c>
      <c r="J860" s="103" t="s">
        <v>18</v>
      </c>
      <c r="K860" s="103" t="s">
        <v>18</v>
      </c>
      <c r="L860" s="103" t="s">
        <v>18</v>
      </c>
      <c r="M860" s="103" t="s">
        <v>18</v>
      </c>
      <c r="N860" s="103" t="s">
        <v>18</v>
      </c>
      <c r="O860" s="103" t="s">
        <v>18</v>
      </c>
      <c r="P860" s="103" t="s">
        <v>18</v>
      </c>
      <c r="Q860" s="99">
        <v>828</v>
      </c>
    </row>
    <row r="861" spans="1:17" ht="12.75" customHeight="1" x14ac:dyDescent="0.2">
      <c r="A861" s="97">
        <v>829</v>
      </c>
      <c r="B861" s="33" t="s">
        <v>413</v>
      </c>
      <c r="C861" s="101">
        <f t="shared" ref="C861:P861" si="844">SUM(C862,C863)</f>
        <v>91.699999999999989</v>
      </c>
      <c r="D861" s="101">
        <f t="shared" si="844"/>
        <v>19.5</v>
      </c>
      <c r="E861" s="101">
        <f t="shared" si="844"/>
        <v>19.8</v>
      </c>
      <c r="F861" s="101">
        <f t="shared" si="844"/>
        <v>24.4</v>
      </c>
      <c r="G861" s="101">
        <f t="shared" si="844"/>
        <v>28</v>
      </c>
      <c r="H861" s="101">
        <f t="shared" si="844"/>
        <v>1027.3000000000002</v>
      </c>
      <c r="I861" s="101">
        <f t="shared" si="844"/>
        <v>256.8</v>
      </c>
      <c r="J861" s="101">
        <f t="shared" si="844"/>
        <v>256.8</v>
      </c>
      <c r="K861" s="101">
        <f t="shared" si="844"/>
        <v>256.8</v>
      </c>
      <c r="L861" s="101">
        <f t="shared" si="844"/>
        <v>256.89999999999998</v>
      </c>
      <c r="M861" s="101">
        <f t="shared" si="844"/>
        <v>68.8</v>
      </c>
      <c r="N861" s="101">
        <f t="shared" si="844"/>
        <v>24</v>
      </c>
      <c r="O861" s="101">
        <f t="shared" si="844"/>
        <v>22.4</v>
      </c>
      <c r="P861" s="101">
        <f t="shared" si="844"/>
        <v>22.4</v>
      </c>
      <c r="Q861" s="99">
        <v>829</v>
      </c>
    </row>
    <row r="862" spans="1:17" ht="12.75" customHeight="1" x14ac:dyDescent="0.2">
      <c r="A862" s="97">
        <v>830</v>
      </c>
      <c r="B862" s="40" t="s">
        <v>414</v>
      </c>
      <c r="C862" s="101">
        <f t="shared" ref="C862" si="845">SUM(D862,E862,F862,G862)</f>
        <v>91.699999999999989</v>
      </c>
      <c r="D862" s="101">
        <v>19.5</v>
      </c>
      <c r="E862" s="101">
        <v>19.8</v>
      </c>
      <c r="F862" s="101">
        <v>24.4</v>
      </c>
      <c r="G862" s="101">
        <v>28</v>
      </c>
      <c r="H862" s="101">
        <f t="shared" ref="H862" si="846">SUM(I862,J862,K862,L862)</f>
        <v>1027.3000000000002</v>
      </c>
      <c r="I862" s="101">
        <v>256.8</v>
      </c>
      <c r="J862" s="101">
        <v>256.8</v>
      </c>
      <c r="K862" s="101">
        <v>256.8</v>
      </c>
      <c r="L862" s="101">
        <v>256.89999999999998</v>
      </c>
      <c r="M862" s="101">
        <f>SUM(N862,O862,P862)</f>
        <v>68.8</v>
      </c>
      <c r="N862" s="101">
        <v>24</v>
      </c>
      <c r="O862" s="101">
        <v>22.4</v>
      </c>
      <c r="P862" s="101">
        <v>22.4</v>
      </c>
      <c r="Q862" s="99">
        <v>830</v>
      </c>
    </row>
    <row r="863" spans="1:17" ht="12.75" customHeight="1" x14ac:dyDescent="0.2">
      <c r="A863" s="97">
        <v>831</v>
      </c>
      <c r="B863" s="40" t="s">
        <v>415</v>
      </c>
      <c r="C863" s="103" t="s">
        <v>18</v>
      </c>
      <c r="D863" s="103" t="s">
        <v>18</v>
      </c>
      <c r="E863" s="103" t="s">
        <v>18</v>
      </c>
      <c r="F863" s="103" t="s">
        <v>18</v>
      </c>
      <c r="G863" s="103" t="s">
        <v>18</v>
      </c>
      <c r="H863" s="103" t="s">
        <v>18</v>
      </c>
      <c r="I863" s="103" t="s">
        <v>18</v>
      </c>
      <c r="J863" s="103" t="s">
        <v>18</v>
      </c>
      <c r="K863" s="103" t="s">
        <v>18</v>
      </c>
      <c r="L863" s="103" t="s">
        <v>18</v>
      </c>
      <c r="M863" s="103" t="s">
        <v>18</v>
      </c>
      <c r="N863" s="103" t="s">
        <v>18</v>
      </c>
      <c r="O863" s="103" t="s">
        <v>18</v>
      </c>
      <c r="P863" s="103" t="s">
        <v>18</v>
      </c>
      <c r="Q863" s="99">
        <v>831</v>
      </c>
    </row>
    <row r="864" spans="1:17" ht="12.75" customHeight="1" x14ac:dyDescent="0.2">
      <c r="A864" s="97">
        <v>832</v>
      </c>
      <c r="B864" s="39" t="s">
        <v>278</v>
      </c>
      <c r="C864" s="102">
        <f t="shared" ref="C864:P864" si="847">SUM(C868,C871,C874,C877)</f>
        <v>59.6</v>
      </c>
      <c r="D864" s="102">
        <f t="shared" si="847"/>
        <v>68.8</v>
      </c>
      <c r="E864" s="102">
        <f t="shared" si="847"/>
        <v>-20.3</v>
      </c>
      <c r="F864" s="102">
        <f t="shared" si="847"/>
        <v>21.6</v>
      </c>
      <c r="G864" s="102">
        <f t="shared" si="847"/>
        <v>-10.500000000000002</v>
      </c>
      <c r="H864" s="102">
        <f t="shared" si="847"/>
        <v>160.19999999999999</v>
      </c>
      <c r="I864" s="102">
        <f t="shared" si="847"/>
        <v>126.8</v>
      </c>
      <c r="J864" s="102">
        <f t="shared" si="847"/>
        <v>-0.49999999999998845</v>
      </c>
      <c r="K864" s="102">
        <f t="shared" si="847"/>
        <v>22.600000000000012</v>
      </c>
      <c r="L864" s="102">
        <f t="shared" si="847"/>
        <v>11.299999999999997</v>
      </c>
      <c r="M864" s="102">
        <f t="shared" si="847"/>
        <v>-12.200000000000003</v>
      </c>
      <c r="N864" s="102">
        <f t="shared" si="847"/>
        <v>-1.7999999999999972</v>
      </c>
      <c r="O864" s="102">
        <f t="shared" si="847"/>
        <v>63.400000000000006</v>
      </c>
      <c r="P864" s="102">
        <f t="shared" si="847"/>
        <v>-73.8</v>
      </c>
      <c r="Q864" s="99">
        <v>832</v>
      </c>
    </row>
    <row r="865" spans="1:17" ht="12.75" customHeight="1" x14ac:dyDescent="0.2">
      <c r="A865" s="97">
        <v>833</v>
      </c>
      <c r="B865" s="32" t="s">
        <v>416</v>
      </c>
      <c r="C865" s="101">
        <f t="shared" ref="C865:P865" si="848">SUM(C866,C867)</f>
        <v>0</v>
      </c>
      <c r="D865" s="101">
        <f t="shared" si="848"/>
        <v>0</v>
      </c>
      <c r="E865" s="101">
        <f t="shared" si="848"/>
        <v>0</v>
      </c>
      <c r="F865" s="101">
        <f t="shared" si="848"/>
        <v>0</v>
      </c>
      <c r="G865" s="101">
        <f t="shared" si="848"/>
        <v>0</v>
      </c>
      <c r="H865" s="101">
        <f t="shared" si="848"/>
        <v>0</v>
      </c>
      <c r="I865" s="101">
        <f t="shared" si="848"/>
        <v>0</v>
      </c>
      <c r="J865" s="101">
        <f t="shared" si="848"/>
        <v>0</v>
      </c>
      <c r="K865" s="101">
        <f t="shared" si="848"/>
        <v>0</v>
      </c>
      <c r="L865" s="101">
        <f t="shared" si="848"/>
        <v>0</v>
      </c>
      <c r="M865" s="101">
        <f t="shared" si="848"/>
        <v>0</v>
      </c>
      <c r="N865" s="101">
        <f t="shared" si="848"/>
        <v>0</v>
      </c>
      <c r="O865" s="101">
        <f t="shared" si="848"/>
        <v>0</v>
      </c>
      <c r="P865" s="101">
        <f t="shared" si="848"/>
        <v>0</v>
      </c>
      <c r="Q865" s="99">
        <v>833</v>
      </c>
    </row>
    <row r="866" spans="1:17" ht="12" customHeight="1" x14ac:dyDescent="0.2">
      <c r="A866" s="97">
        <v>834</v>
      </c>
      <c r="B866" s="35" t="s">
        <v>396</v>
      </c>
      <c r="C866" s="103" t="s">
        <v>18</v>
      </c>
      <c r="D866" s="103" t="s">
        <v>18</v>
      </c>
      <c r="E866" s="103" t="s">
        <v>18</v>
      </c>
      <c r="F866" s="103" t="s">
        <v>18</v>
      </c>
      <c r="G866" s="103" t="s">
        <v>18</v>
      </c>
      <c r="H866" s="103" t="s">
        <v>18</v>
      </c>
      <c r="I866" s="103" t="s">
        <v>18</v>
      </c>
      <c r="J866" s="103" t="s">
        <v>18</v>
      </c>
      <c r="K866" s="103" t="s">
        <v>18</v>
      </c>
      <c r="L866" s="103" t="s">
        <v>18</v>
      </c>
      <c r="M866" s="103" t="s">
        <v>18</v>
      </c>
      <c r="N866" s="103" t="s">
        <v>18</v>
      </c>
      <c r="O866" s="103" t="s">
        <v>18</v>
      </c>
      <c r="P866" s="103" t="s">
        <v>18</v>
      </c>
      <c r="Q866" s="99">
        <v>834</v>
      </c>
    </row>
    <row r="867" spans="1:17" ht="12" customHeight="1" x14ac:dyDescent="0.2">
      <c r="A867" s="97">
        <v>835</v>
      </c>
      <c r="B867" s="35" t="s">
        <v>397</v>
      </c>
      <c r="C867" s="103" t="s">
        <v>18</v>
      </c>
      <c r="D867" s="103" t="s">
        <v>18</v>
      </c>
      <c r="E867" s="103" t="s">
        <v>18</v>
      </c>
      <c r="F867" s="103" t="s">
        <v>18</v>
      </c>
      <c r="G867" s="103" t="s">
        <v>18</v>
      </c>
      <c r="H867" s="103" t="s">
        <v>18</v>
      </c>
      <c r="I867" s="103" t="s">
        <v>18</v>
      </c>
      <c r="J867" s="103" t="s">
        <v>18</v>
      </c>
      <c r="K867" s="103" t="s">
        <v>18</v>
      </c>
      <c r="L867" s="103" t="s">
        <v>18</v>
      </c>
      <c r="M867" s="103" t="s">
        <v>18</v>
      </c>
      <c r="N867" s="103" t="s">
        <v>18</v>
      </c>
      <c r="O867" s="103" t="s">
        <v>18</v>
      </c>
      <c r="P867" s="103" t="s">
        <v>18</v>
      </c>
      <c r="Q867" s="99">
        <v>835</v>
      </c>
    </row>
    <row r="868" spans="1:17" ht="12.75" customHeight="1" x14ac:dyDescent="0.2">
      <c r="A868" s="97">
        <v>836</v>
      </c>
      <c r="B868" s="34" t="s">
        <v>417</v>
      </c>
      <c r="C868" s="101">
        <f t="shared" ref="C868:P868" si="849">SUM(C869,C870)</f>
        <v>0</v>
      </c>
      <c r="D868" s="101">
        <f t="shared" si="849"/>
        <v>0</v>
      </c>
      <c r="E868" s="101">
        <f t="shared" si="849"/>
        <v>0</v>
      </c>
      <c r="F868" s="101">
        <f t="shared" si="849"/>
        <v>0</v>
      </c>
      <c r="G868" s="101">
        <f t="shared" si="849"/>
        <v>0</v>
      </c>
      <c r="H868" s="101">
        <f t="shared" si="849"/>
        <v>0</v>
      </c>
      <c r="I868" s="101">
        <f t="shared" si="849"/>
        <v>0</v>
      </c>
      <c r="J868" s="101">
        <f t="shared" si="849"/>
        <v>0</v>
      </c>
      <c r="K868" s="101">
        <f t="shared" si="849"/>
        <v>0</v>
      </c>
      <c r="L868" s="101">
        <f t="shared" si="849"/>
        <v>0</v>
      </c>
      <c r="M868" s="101">
        <f t="shared" si="849"/>
        <v>0</v>
      </c>
      <c r="N868" s="101">
        <f t="shared" si="849"/>
        <v>0</v>
      </c>
      <c r="O868" s="101">
        <f t="shared" si="849"/>
        <v>0</v>
      </c>
      <c r="P868" s="101">
        <f t="shared" si="849"/>
        <v>0</v>
      </c>
      <c r="Q868" s="99">
        <v>836</v>
      </c>
    </row>
    <row r="869" spans="1:17" ht="12" customHeight="1" x14ac:dyDescent="0.2">
      <c r="A869" s="97">
        <v>837</v>
      </c>
      <c r="B869" s="35" t="s">
        <v>418</v>
      </c>
      <c r="C869" s="101">
        <f t="shared" ref="C869" si="850">SUM(D869,E869,F869,G869)</f>
        <v>0</v>
      </c>
      <c r="D869" s="101">
        <v>0</v>
      </c>
      <c r="E869" s="101">
        <v>0</v>
      </c>
      <c r="F869" s="101">
        <v>0</v>
      </c>
      <c r="G869" s="101">
        <v>0</v>
      </c>
      <c r="H869" s="101">
        <f t="shared" ref="H869" si="851">SUM(I869,J869,K869,L869)</f>
        <v>0</v>
      </c>
      <c r="I869" s="101">
        <v>0</v>
      </c>
      <c r="J869" s="101">
        <v>0</v>
      </c>
      <c r="K869" s="101">
        <v>0</v>
      </c>
      <c r="L869" s="101">
        <v>0</v>
      </c>
      <c r="M869" s="101">
        <f>SUM(N869,O869,P869)</f>
        <v>0</v>
      </c>
      <c r="N869" s="101">
        <v>0</v>
      </c>
      <c r="O869" s="101">
        <v>0</v>
      </c>
      <c r="P869" s="101">
        <v>0</v>
      </c>
      <c r="Q869" s="99">
        <v>837</v>
      </c>
    </row>
    <row r="870" spans="1:17" ht="12.75" customHeight="1" x14ac:dyDescent="0.2">
      <c r="A870" s="97">
        <v>838</v>
      </c>
      <c r="B870" s="35" t="s">
        <v>400</v>
      </c>
      <c r="C870" s="103" t="s">
        <v>18</v>
      </c>
      <c r="D870" s="103" t="s">
        <v>18</v>
      </c>
      <c r="E870" s="103" t="s">
        <v>18</v>
      </c>
      <c r="F870" s="103" t="s">
        <v>18</v>
      </c>
      <c r="G870" s="103" t="s">
        <v>18</v>
      </c>
      <c r="H870" s="103" t="s">
        <v>18</v>
      </c>
      <c r="I870" s="103" t="s">
        <v>18</v>
      </c>
      <c r="J870" s="103" t="s">
        <v>18</v>
      </c>
      <c r="K870" s="103" t="s">
        <v>18</v>
      </c>
      <c r="L870" s="103" t="s">
        <v>18</v>
      </c>
      <c r="M870" s="103" t="s">
        <v>18</v>
      </c>
      <c r="N870" s="103" t="s">
        <v>18</v>
      </c>
      <c r="O870" s="103" t="s">
        <v>18</v>
      </c>
      <c r="P870" s="103" t="s">
        <v>18</v>
      </c>
      <c r="Q870" s="99">
        <v>838</v>
      </c>
    </row>
    <row r="871" spans="1:17" ht="12.75" customHeight="1" x14ac:dyDescent="0.2">
      <c r="A871" s="97">
        <v>839</v>
      </c>
      <c r="B871" s="32" t="s">
        <v>401</v>
      </c>
      <c r="C871" s="101">
        <f t="shared" ref="C871:P871" si="852">SUM(C872,C873)</f>
        <v>29.099999999999994</v>
      </c>
      <c r="D871" s="101">
        <f t="shared" si="852"/>
        <v>18.599999999999998</v>
      </c>
      <c r="E871" s="101">
        <f t="shared" si="852"/>
        <v>-8.7000000000000011</v>
      </c>
      <c r="F871" s="101">
        <f t="shared" si="852"/>
        <v>-11.100000000000001</v>
      </c>
      <c r="G871" s="101">
        <f t="shared" si="852"/>
        <v>30.3</v>
      </c>
      <c r="H871" s="101">
        <f t="shared" si="852"/>
        <v>188.6</v>
      </c>
      <c r="I871" s="101">
        <f t="shared" si="852"/>
        <v>-19.2</v>
      </c>
      <c r="J871" s="101">
        <f t="shared" si="852"/>
        <v>90.9</v>
      </c>
      <c r="K871" s="101">
        <f t="shared" si="852"/>
        <v>100.80000000000001</v>
      </c>
      <c r="L871" s="101">
        <f t="shared" si="852"/>
        <v>16.099999999999998</v>
      </c>
      <c r="M871" s="101">
        <f t="shared" si="852"/>
        <v>-52.3</v>
      </c>
      <c r="N871" s="101">
        <f t="shared" si="852"/>
        <v>-31.199999999999996</v>
      </c>
      <c r="O871" s="101">
        <f t="shared" si="852"/>
        <v>-7.1000000000000014</v>
      </c>
      <c r="P871" s="101">
        <f t="shared" si="852"/>
        <v>-14</v>
      </c>
      <c r="Q871" s="99">
        <v>839</v>
      </c>
    </row>
    <row r="872" spans="1:17" ht="12.75" customHeight="1" x14ac:dyDescent="0.2">
      <c r="A872" s="97">
        <v>840</v>
      </c>
      <c r="B872" s="35" t="s">
        <v>402</v>
      </c>
      <c r="C872" s="101">
        <f t="shared" ref="C872" si="853">SUM(D872,E872,F872,G872)</f>
        <v>29.099999999999994</v>
      </c>
      <c r="D872" s="101">
        <v>18.599999999999998</v>
      </c>
      <c r="E872" s="101">
        <v>-8.7000000000000011</v>
      </c>
      <c r="F872" s="101">
        <v>-11.100000000000001</v>
      </c>
      <c r="G872" s="101">
        <v>30.3</v>
      </c>
      <c r="H872" s="101">
        <f t="shared" ref="H872" si="854">SUM(I872,J872,K872,L872)</f>
        <v>188.6</v>
      </c>
      <c r="I872" s="101">
        <v>-19.2</v>
      </c>
      <c r="J872" s="101">
        <v>90.9</v>
      </c>
      <c r="K872" s="101">
        <v>100.80000000000001</v>
      </c>
      <c r="L872" s="101">
        <v>16.099999999999998</v>
      </c>
      <c r="M872" s="101">
        <f>SUM(N872,O872,P872)</f>
        <v>-52.3</v>
      </c>
      <c r="N872" s="101">
        <v>-31.199999999999996</v>
      </c>
      <c r="O872" s="101">
        <v>-7.1000000000000014</v>
      </c>
      <c r="P872" s="101">
        <v>-14</v>
      </c>
      <c r="Q872" s="99">
        <v>840</v>
      </c>
    </row>
    <row r="873" spans="1:17" ht="12.75" customHeight="1" x14ac:dyDescent="0.2">
      <c r="A873" s="97">
        <v>841</v>
      </c>
      <c r="B873" s="35" t="s">
        <v>403</v>
      </c>
      <c r="C873" s="103" t="s">
        <v>18</v>
      </c>
      <c r="D873" s="103" t="s">
        <v>18</v>
      </c>
      <c r="E873" s="103" t="s">
        <v>18</v>
      </c>
      <c r="F873" s="103" t="s">
        <v>18</v>
      </c>
      <c r="G873" s="103" t="s">
        <v>18</v>
      </c>
      <c r="H873" s="103" t="s">
        <v>18</v>
      </c>
      <c r="I873" s="103" t="s">
        <v>18</v>
      </c>
      <c r="J873" s="103" t="s">
        <v>18</v>
      </c>
      <c r="K873" s="103" t="s">
        <v>18</v>
      </c>
      <c r="L873" s="103" t="s">
        <v>18</v>
      </c>
      <c r="M873" s="103" t="s">
        <v>18</v>
      </c>
      <c r="N873" s="103" t="s">
        <v>18</v>
      </c>
      <c r="O873" s="103" t="s">
        <v>18</v>
      </c>
      <c r="P873" s="103" t="s">
        <v>18</v>
      </c>
      <c r="Q873" s="99">
        <v>841</v>
      </c>
    </row>
    <row r="874" spans="1:17" ht="12.75" customHeight="1" x14ac:dyDescent="0.2">
      <c r="A874" s="97">
        <v>842</v>
      </c>
      <c r="B874" s="32" t="s">
        <v>404</v>
      </c>
      <c r="C874" s="101">
        <f t="shared" ref="C874:P874" si="855">SUM(C875,C876)</f>
        <v>-44.300000000000004</v>
      </c>
      <c r="D874" s="101">
        <f t="shared" si="855"/>
        <v>36.799999999999997</v>
      </c>
      <c r="E874" s="101">
        <f t="shared" si="855"/>
        <v>-30.8</v>
      </c>
      <c r="F874" s="101">
        <f t="shared" si="855"/>
        <v>3.9</v>
      </c>
      <c r="G874" s="101">
        <f t="shared" si="855"/>
        <v>-54.2</v>
      </c>
      <c r="H874" s="101">
        <f t="shared" si="855"/>
        <v>-61.199999999999989</v>
      </c>
      <c r="I874" s="101">
        <f t="shared" si="855"/>
        <v>140.9</v>
      </c>
      <c r="J874" s="101">
        <f t="shared" si="855"/>
        <v>-97.1</v>
      </c>
      <c r="K874" s="101">
        <f t="shared" si="855"/>
        <v>-90</v>
      </c>
      <c r="L874" s="101">
        <f t="shared" si="855"/>
        <v>-15</v>
      </c>
      <c r="M874" s="101">
        <f t="shared" si="855"/>
        <v>-20.100000000000001</v>
      </c>
      <c r="N874" s="101">
        <f t="shared" si="855"/>
        <v>10</v>
      </c>
      <c r="O874" s="101">
        <f t="shared" si="855"/>
        <v>50.1</v>
      </c>
      <c r="P874" s="101">
        <f t="shared" si="855"/>
        <v>-80.2</v>
      </c>
      <c r="Q874" s="99">
        <v>842</v>
      </c>
    </row>
    <row r="875" spans="1:17" ht="12.75" customHeight="1" x14ac:dyDescent="0.2">
      <c r="A875" s="97">
        <v>843</v>
      </c>
      <c r="B875" s="35" t="s">
        <v>405</v>
      </c>
      <c r="C875" s="101">
        <f t="shared" ref="C875" si="856">SUM(D875,E875,F875,G875)</f>
        <v>-44.300000000000004</v>
      </c>
      <c r="D875" s="101">
        <v>36.799999999999997</v>
      </c>
      <c r="E875" s="101">
        <v>-30.8</v>
      </c>
      <c r="F875" s="101">
        <v>3.9</v>
      </c>
      <c r="G875" s="101">
        <v>-54.2</v>
      </c>
      <c r="H875" s="101">
        <f t="shared" ref="H875" si="857">SUM(I875,J875,K875,L875)</f>
        <v>-61.199999999999989</v>
      </c>
      <c r="I875" s="101">
        <v>140.9</v>
      </c>
      <c r="J875" s="101">
        <v>-97.1</v>
      </c>
      <c r="K875" s="101">
        <v>-90</v>
      </c>
      <c r="L875" s="101">
        <v>-15</v>
      </c>
      <c r="M875" s="101">
        <f>SUM(N875,O875,P875)</f>
        <v>-20.100000000000001</v>
      </c>
      <c r="N875" s="101">
        <v>10</v>
      </c>
      <c r="O875" s="101">
        <v>50.1</v>
      </c>
      <c r="P875" s="101">
        <v>-80.2</v>
      </c>
      <c r="Q875" s="99">
        <v>843</v>
      </c>
    </row>
    <row r="876" spans="1:17" ht="12.75" customHeight="1" x14ac:dyDescent="0.2">
      <c r="A876" s="97">
        <v>844</v>
      </c>
      <c r="B876" s="35" t="s">
        <v>406</v>
      </c>
      <c r="C876" s="103" t="s">
        <v>18</v>
      </c>
      <c r="D876" s="103" t="s">
        <v>18</v>
      </c>
      <c r="E876" s="103" t="s">
        <v>18</v>
      </c>
      <c r="F876" s="103" t="s">
        <v>18</v>
      </c>
      <c r="G876" s="103" t="s">
        <v>18</v>
      </c>
      <c r="H876" s="103" t="s">
        <v>18</v>
      </c>
      <c r="I876" s="103" t="s">
        <v>18</v>
      </c>
      <c r="J876" s="103" t="s">
        <v>18</v>
      </c>
      <c r="K876" s="103" t="s">
        <v>18</v>
      </c>
      <c r="L876" s="103" t="s">
        <v>18</v>
      </c>
      <c r="M876" s="103" t="s">
        <v>18</v>
      </c>
      <c r="N876" s="103" t="s">
        <v>18</v>
      </c>
      <c r="O876" s="103" t="s">
        <v>18</v>
      </c>
      <c r="P876" s="103" t="s">
        <v>18</v>
      </c>
      <c r="Q876" s="99">
        <v>844</v>
      </c>
    </row>
    <row r="877" spans="1:17" ht="12.75" customHeight="1" x14ac:dyDescent="0.2">
      <c r="A877" s="97">
        <v>845</v>
      </c>
      <c r="B877" s="32" t="s">
        <v>407</v>
      </c>
      <c r="C877" s="101">
        <f t="shared" ref="C877:L877" si="858">SUM(C878,C879)</f>
        <v>74.800000000000011</v>
      </c>
      <c r="D877" s="101">
        <f t="shared" si="858"/>
        <v>13.4</v>
      </c>
      <c r="E877" s="101">
        <f t="shared" si="858"/>
        <v>19.2</v>
      </c>
      <c r="F877" s="101">
        <f t="shared" si="858"/>
        <v>28.8</v>
      </c>
      <c r="G877" s="101">
        <f t="shared" si="858"/>
        <v>13.4</v>
      </c>
      <c r="H877" s="101">
        <f t="shared" si="858"/>
        <v>32.799999999999997</v>
      </c>
      <c r="I877" s="101">
        <f t="shared" si="858"/>
        <v>5.0999999999999996</v>
      </c>
      <c r="J877" s="101">
        <f t="shared" si="858"/>
        <v>5.7</v>
      </c>
      <c r="K877" s="101">
        <f t="shared" si="858"/>
        <v>11.8</v>
      </c>
      <c r="L877" s="101">
        <f t="shared" si="858"/>
        <v>10.199999999999999</v>
      </c>
      <c r="M877" s="101">
        <f>SUM(M878,M879)</f>
        <v>60.2</v>
      </c>
      <c r="N877" s="101">
        <f>SUM(N878,N879)</f>
        <v>19.399999999999999</v>
      </c>
      <c r="O877" s="101">
        <f>SUM(O878,O879)</f>
        <v>20.400000000000002</v>
      </c>
      <c r="P877" s="101">
        <f>SUM(P878,P879)</f>
        <v>20.400000000000002</v>
      </c>
      <c r="Q877" s="99">
        <v>845</v>
      </c>
    </row>
    <row r="878" spans="1:17" ht="12.75" customHeight="1" x14ac:dyDescent="0.2">
      <c r="A878" s="97">
        <v>846</v>
      </c>
      <c r="B878" s="35" t="s">
        <v>419</v>
      </c>
      <c r="C878" s="101">
        <f t="shared" ref="C878:P879" si="859">SUM(C881,C884)</f>
        <v>74.800000000000011</v>
      </c>
      <c r="D878" s="101">
        <f t="shared" si="859"/>
        <v>13.4</v>
      </c>
      <c r="E878" s="101">
        <f t="shared" si="859"/>
        <v>19.2</v>
      </c>
      <c r="F878" s="101">
        <f t="shared" si="859"/>
        <v>28.8</v>
      </c>
      <c r="G878" s="101">
        <f t="shared" si="859"/>
        <v>13.4</v>
      </c>
      <c r="H878" s="101">
        <f t="shared" si="859"/>
        <v>32.799999999999997</v>
      </c>
      <c r="I878" s="101">
        <f t="shared" si="859"/>
        <v>5.0999999999999996</v>
      </c>
      <c r="J878" s="101">
        <f t="shared" si="859"/>
        <v>5.7</v>
      </c>
      <c r="K878" s="101">
        <f t="shared" si="859"/>
        <v>11.8</v>
      </c>
      <c r="L878" s="101">
        <f t="shared" si="859"/>
        <v>10.199999999999999</v>
      </c>
      <c r="M878" s="101">
        <f t="shared" si="859"/>
        <v>60.2</v>
      </c>
      <c r="N878" s="101">
        <f t="shared" si="859"/>
        <v>19.399999999999999</v>
      </c>
      <c r="O878" s="101">
        <f t="shared" si="859"/>
        <v>20.400000000000002</v>
      </c>
      <c r="P878" s="101">
        <f t="shared" si="859"/>
        <v>20.400000000000002</v>
      </c>
      <c r="Q878" s="99">
        <v>846</v>
      </c>
    </row>
    <row r="879" spans="1:17" ht="12.75" customHeight="1" x14ac:dyDescent="0.2">
      <c r="A879" s="97">
        <v>847</v>
      </c>
      <c r="B879" s="35" t="s">
        <v>409</v>
      </c>
      <c r="C879" s="101">
        <f t="shared" si="859"/>
        <v>0</v>
      </c>
      <c r="D879" s="101">
        <f t="shared" si="859"/>
        <v>0</v>
      </c>
      <c r="E879" s="101">
        <f t="shared" si="859"/>
        <v>0</v>
      </c>
      <c r="F879" s="101">
        <f t="shared" si="859"/>
        <v>0</v>
      </c>
      <c r="G879" s="101">
        <f t="shared" si="859"/>
        <v>0</v>
      </c>
      <c r="H879" s="101">
        <f t="shared" si="859"/>
        <v>0</v>
      </c>
      <c r="I879" s="101">
        <f t="shared" si="859"/>
        <v>0</v>
      </c>
      <c r="J879" s="101">
        <f t="shared" si="859"/>
        <v>0</v>
      </c>
      <c r="K879" s="101">
        <f t="shared" si="859"/>
        <v>0</v>
      </c>
      <c r="L879" s="101">
        <f t="shared" si="859"/>
        <v>0</v>
      </c>
      <c r="M879" s="101">
        <f t="shared" si="859"/>
        <v>0</v>
      </c>
      <c r="N879" s="101">
        <f t="shared" si="859"/>
        <v>0</v>
      </c>
      <c r="O879" s="101">
        <f t="shared" si="859"/>
        <v>0</v>
      </c>
      <c r="P879" s="101">
        <f t="shared" si="859"/>
        <v>0</v>
      </c>
      <c r="Q879" s="99">
        <v>847</v>
      </c>
    </row>
    <row r="880" spans="1:17" ht="12.75" customHeight="1" x14ac:dyDescent="0.2">
      <c r="A880" s="97">
        <v>848</v>
      </c>
      <c r="B880" s="33" t="s">
        <v>420</v>
      </c>
      <c r="C880" s="101">
        <f t="shared" ref="C880:P880" si="860">SUM(C881,C882)</f>
        <v>0</v>
      </c>
      <c r="D880" s="101">
        <f t="shared" si="860"/>
        <v>0</v>
      </c>
      <c r="E880" s="101">
        <f t="shared" si="860"/>
        <v>0</v>
      </c>
      <c r="F880" s="101">
        <f t="shared" si="860"/>
        <v>0</v>
      </c>
      <c r="G880" s="101">
        <f t="shared" si="860"/>
        <v>0</v>
      </c>
      <c r="H880" s="101">
        <f t="shared" si="860"/>
        <v>0</v>
      </c>
      <c r="I880" s="101">
        <f t="shared" si="860"/>
        <v>0</v>
      </c>
      <c r="J880" s="101">
        <f t="shared" si="860"/>
        <v>0</v>
      </c>
      <c r="K880" s="101">
        <f t="shared" si="860"/>
        <v>0</v>
      </c>
      <c r="L880" s="101">
        <f t="shared" si="860"/>
        <v>0</v>
      </c>
      <c r="M880" s="101">
        <f t="shared" si="860"/>
        <v>0</v>
      </c>
      <c r="N880" s="101">
        <f t="shared" si="860"/>
        <v>0</v>
      </c>
      <c r="O880" s="101">
        <f t="shared" si="860"/>
        <v>0</v>
      </c>
      <c r="P880" s="101">
        <f t="shared" si="860"/>
        <v>0</v>
      </c>
      <c r="Q880" s="99">
        <v>848</v>
      </c>
    </row>
    <row r="881" spans="1:17" ht="12" customHeight="1" x14ac:dyDescent="0.2">
      <c r="A881" s="97">
        <v>849</v>
      </c>
      <c r="B881" s="40" t="s">
        <v>421</v>
      </c>
      <c r="C881" s="103" t="s">
        <v>18</v>
      </c>
      <c r="D881" s="103" t="s">
        <v>18</v>
      </c>
      <c r="E881" s="103" t="s">
        <v>18</v>
      </c>
      <c r="F881" s="103" t="s">
        <v>18</v>
      </c>
      <c r="G881" s="103" t="s">
        <v>18</v>
      </c>
      <c r="H881" s="103" t="s">
        <v>18</v>
      </c>
      <c r="I881" s="103" t="s">
        <v>18</v>
      </c>
      <c r="J881" s="103" t="s">
        <v>18</v>
      </c>
      <c r="K881" s="103" t="s">
        <v>18</v>
      </c>
      <c r="L881" s="103" t="s">
        <v>18</v>
      </c>
      <c r="M881" s="103" t="s">
        <v>18</v>
      </c>
      <c r="N881" s="103" t="s">
        <v>18</v>
      </c>
      <c r="O881" s="103" t="s">
        <v>18</v>
      </c>
      <c r="P881" s="103" t="s">
        <v>18</v>
      </c>
      <c r="Q881" s="99">
        <v>849</v>
      </c>
    </row>
    <row r="882" spans="1:17" ht="12" customHeight="1" x14ac:dyDescent="0.2">
      <c r="A882" s="97">
        <v>850</v>
      </c>
      <c r="B882" s="40" t="s">
        <v>422</v>
      </c>
      <c r="C882" s="103" t="s">
        <v>18</v>
      </c>
      <c r="D882" s="103" t="s">
        <v>18</v>
      </c>
      <c r="E882" s="103" t="s">
        <v>18</v>
      </c>
      <c r="F882" s="103" t="s">
        <v>18</v>
      </c>
      <c r="G882" s="103" t="s">
        <v>18</v>
      </c>
      <c r="H882" s="103" t="s">
        <v>18</v>
      </c>
      <c r="I882" s="103" t="s">
        <v>18</v>
      </c>
      <c r="J882" s="103" t="s">
        <v>18</v>
      </c>
      <c r="K882" s="103" t="s">
        <v>18</v>
      </c>
      <c r="L882" s="103" t="s">
        <v>18</v>
      </c>
      <c r="M882" s="103" t="s">
        <v>18</v>
      </c>
      <c r="N882" s="103" t="s">
        <v>18</v>
      </c>
      <c r="O882" s="103" t="s">
        <v>18</v>
      </c>
      <c r="P882" s="103" t="s">
        <v>18</v>
      </c>
      <c r="Q882" s="99">
        <v>850</v>
      </c>
    </row>
    <row r="883" spans="1:17" ht="12.75" customHeight="1" x14ac:dyDescent="0.2">
      <c r="A883" s="97">
        <v>851</v>
      </c>
      <c r="B883" s="33" t="s">
        <v>413</v>
      </c>
      <c r="C883" s="101">
        <f t="shared" ref="C883:P883" si="861">SUM(C884,C885)</f>
        <v>74.800000000000011</v>
      </c>
      <c r="D883" s="101">
        <f t="shared" si="861"/>
        <v>13.4</v>
      </c>
      <c r="E883" s="101">
        <f t="shared" si="861"/>
        <v>19.2</v>
      </c>
      <c r="F883" s="101">
        <f t="shared" si="861"/>
        <v>28.8</v>
      </c>
      <c r="G883" s="101">
        <f t="shared" si="861"/>
        <v>13.4</v>
      </c>
      <c r="H883" s="101">
        <f t="shared" si="861"/>
        <v>32.799999999999997</v>
      </c>
      <c r="I883" s="101">
        <f t="shared" si="861"/>
        <v>5.0999999999999996</v>
      </c>
      <c r="J883" s="101">
        <f t="shared" si="861"/>
        <v>5.7</v>
      </c>
      <c r="K883" s="101">
        <f t="shared" si="861"/>
        <v>11.8</v>
      </c>
      <c r="L883" s="101">
        <f t="shared" si="861"/>
        <v>10.199999999999999</v>
      </c>
      <c r="M883" s="101">
        <f t="shared" si="861"/>
        <v>60.2</v>
      </c>
      <c r="N883" s="101">
        <f t="shared" si="861"/>
        <v>19.399999999999999</v>
      </c>
      <c r="O883" s="101">
        <f t="shared" si="861"/>
        <v>20.400000000000002</v>
      </c>
      <c r="P883" s="101">
        <f t="shared" si="861"/>
        <v>20.400000000000002</v>
      </c>
      <c r="Q883" s="99">
        <v>851</v>
      </c>
    </row>
    <row r="884" spans="1:17" ht="12.75" customHeight="1" x14ac:dyDescent="0.2">
      <c r="A884" s="97">
        <v>852</v>
      </c>
      <c r="B884" s="40" t="s">
        <v>423</v>
      </c>
      <c r="C884" s="101">
        <f t="shared" ref="C884" si="862">SUM(D884,E884,F884,G884)</f>
        <v>74.800000000000011</v>
      </c>
      <c r="D884" s="101">
        <v>13.4</v>
      </c>
      <c r="E884" s="101">
        <v>19.2</v>
      </c>
      <c r="F884" s="101">
        <v>28.8</v>
      </c>
      <c r="G884" s="101">
        <v>13.4</v>
      </c>
      <c r="H884" s="101">
        <f t="shared" ref="H884" si="863">SUM(I884,J884,K884,L884)</f>
        <v>32.799999999999997</v>
      </c>
      <c r="I884" s="101">
        <v>5.0999999999999996</v>
      </c>
      <c r="J884" s="101">
        <v>5.7</v>
      </c>
      <c r="K884" s="101">
        <v>11.8</v>
      </c>
      <c r="L884" s="101">
        <v>10.199999999999999</v>
      </c>
      <c r="M884" s="101">
        <f>SUM(N884,O884,P884)</f>
        <v>60.2</v>
      </c>
      <c r="N884" s="101">
        <v>19.399999999999999</v>
      </c>
      <c r="O884" s="101">
        <v>20.400000000000002</v>
      </c>
      <c r="P884" s="101">
        <v>20.400000000000002</v>
      </c>
      <c r="Q884" s="99">
        <v>852</v>
      </c>
    </row>
    <row r="885" spans="1:17" ht="12.75" customHeight="1" x14ac:dyDescent="0.2">
      <c r="A885" s="97">
        <v>853</v>
      </c>
      <c r="B885" s="40" t="s">
        <v>415</v>
      </c>
      <c r="C885" s="103" t="s">
        <v>18</v>
      </c>
      <c r="D885" s="103" t="s">
        <v>18</v>
      </c>
      <c r="E885" s="103" t="s">
        <v>18</v>
      </c>
      <c r="F885" s="103" t="s">
        <v>18</v>
      </c>
      <c r="G885" s="103" t="s">
        <v>18</v>
      </c>
      <c r="H885" s="103" t="s">
        <v>18</v>
      </c>
      <c r="I885" s="103" t="s">
        <v>18</v>
      </c>
      <c r="J885" s="103" t="s">
        <v>18</v>
      </c>
      <c r="K885" s="103" t="s">
        <v>18</v>
      </c>
      <c r="L885" s="103" t="s">
        <v>18</v>
      </c>
      <c r="M885" s="103" t="s">
        <v>18</v>
      </c>
      <c r="N885" s="103" t="s">
        <v>18</v>
      </c>
      <c r="O885" s="103" t="s">
        <v>18</v>
      </c>
      <c r="P885" s="103" t="s">
        <v>18</v>
      </c>
      <c r="Q885" s="99">
        <v>853</v>
      </c>
    </row>
    <row r="886" spans="1:17" ht="12.75" customHeight="1" x14ac:dyDescent="0.2">
      <c r="A886" s="97">
        <v>854</v>
      </c>
      <c r="B886" s="31" t="s">
        <v>486</v>
      </c>
      <c r="C886" s="102">
        <f t="shared" ref="C886:P886" si="864">SUM(C887,C888)</f>
        <v>0</v>
      </c>
      <c r="D886" s="102">
        <f t="shared" si="864"/>
        <v>0</v>
      </c>
      <c r="E886" s="102">
        <f t="shared" si="864"/>
        <v>0</v>
      </c>
      <c r="F886" s="102">
        <f t="shared" si="864"/>
        <v>0</v>
      </c>
      <c r="G886" s="102">
        <f t="shared" si="864"/>
        <v>0</v>
      </c>
      <c r="H886" s="102">
        <f t="shared" si="864"/>
        <v>0</v>
      </c>
      <c r="I886" s="102">
        <f t="shared" si="864"/>
        <v>0</v>
      </c>
      <c r="J886" s="102">
        <f t="shared" si="864"/>
        <v>0</v>
      </c>
      <c r="K886" s="102">
        <f t="shared" si="864"/>
        <v>0</v>
      </c>
      <c r="L886" s="102">
        <f t="shared" si="864"/>
        <v>0</v>
      </c>
      <c r="M886" s="102">
        <f t="shared" si="864"/>
        <v>0</v>
      </c>
      <c r="N886" s="102">
        <f t="shared" si="864"/>
        <v>0</v>
      </c>
      <c r="O886" s="102">
        <f t="shared" si="864"/>
        <v>0</v>
      </c>
      <c r="P886" s="102">
        <f t="shared" si="864"/>
        <v>0</v>
      </c>
      <c r="Q886" s="99">
        <v>854</v>
      </c>
    </row>
    <row r="887" spans="1:17" ht="12" customHeight="1" x14ac:dyDescent="0.2">
      <c r="A887" s="97">
        <v>855</v>
      </c>
      <c r="B887" s="38" t="s">
        <v>487</v>
      </c>
      <c r="C887" s="103" t="s">
        <v>18</v>
      </c>
      <c r="D887" s="103" t="s">
        <v>18</v>
      </c>
      <c r="E887" s="103" t="s">
        <v>18</v>
      </c>
      <c r="F887" s="103" t="s">
        <v>18</v>
      </c>
      <c r="G887" s="103" t="s">
        <v>18</v>
      </c>
      <c r="H887" s="103" t="s">
        <v>18</v>
      </c>
      <c r="I887" s="103" t="s">
        <v>18</v>
      </c>
      <c r="J887" s="103" t="s">
        <v>18</v>
      </c>
      <c r="K887" s="103" t="s">
        <v>18</v>
      </c>
      <c r="L887" s="103" t="s">
        <v>18</v>
      </c>
      <c r="M887" s="103" t="s">
        <v>18</v>
      </c>
      <c r="N887" s="103" t="s">
        <v>18</v>
      </c>
      <c r="O887" s="103" t="s">
        <v>18</v>
      </c>
      <c r="P887" s="103" t="s">
        <v>18</v>
      </c>
      <c r="Q887" s="99">
        <v>855</v>
      </c>
    </row>
    <row r="888" spans="1:17" ht="12" customHeight="1" x14ac:dyDescent="0.2">
      <c r="A888" s="97">
        <v>856</v>
      </c>
      <c r="B888" s="38" t="s">
        <v>278</v>
      </c>
      <c r="C888" s="101">
        <f t="shared" ref="C888" si="865">SUM(D888,E888,F888,G888)</f>
        <v>0</v>
      </c>
      <c r="D888" s="101">
        <v>0</v>
      </c>
      <c r="E888" s="101">
        <v>0</v>
      </c>
      <c r="F888" s="101">
        <v>0</v>
      </c>
      <c r="G888" s="101">
        <v>0</v>
      </c>
      <c r="H888" s="101">
        <f t="shared" ref="H888" si="866">SUM(I888,J888,K888,L888)</f>
        <v>0</v>
      </c>
      <c r="I888" s="101">
        <v>0</v>
      </c>
      <c r="J888" s="101">
        <v>0</v>
      </c>
      <c r="K888" s="101">
        <v>0</v>
      </c>
      <c r="L888" s="101">
        <v>0</v>
      </c>
      <c r="M888" s="101">
        <f>SUM(N888,O888,P888)</f>
        <v>0</v>
      </c>
      <c r="N888" s="101">
        <v>0</v>
      </c>
      <c r="O888" s="101">
        <v>0</v>
      </c>
      <c r="P888" s="101">
        <v>0</v>
      </c>
      <c r="Q888" s="99">
        <v>856</v>
      </c>
    </row>
    <row r="889" spans="1:17" ht="12.75" customHeight="1" x14ac:dyDescent="0.2">
      <c r="A889" s="97">
        <v>857</v>
      </c>
      <c r="B889" s="18" t="s">
        <v>424</v>
      </c>
      <c r="C889" s="100">
        <f t="shared" ref="C889:P889" si="867">SUM(C890,C893,C894,C895)</f>
        <v>608.9</v>
      </c>
      <c r="D889" s="100">
        <f t="shared" si="867"/>
        <v>793.7</v>
      </c>
      <c r="E889" s="100">
        <f t="shared" si="867"/>
        <v>76.5</v>
      </c>
      <c r="F889" s="100">
        <f t="shared" si="867"/>
        <v>-661.2</v>
      </c>
      <c r="G889" s="100">
        <f t="shared" si="867"/>
        <v>399.90000000000003</v>
      </c>
      <c r="H889" s="100">
        <f t="shared" si="867"/>
        <v>-971.19999999999993</v>
      </c>
      <c r="I889" s="100">
        <f t="shared" si="867"/>
        <v>-747.09999999999991</v>
      </c>
      <c r="J889" s="100">
        <f t="shared" si="867"/>
        <v>587.69999999999993</v>
      </c>
      <c r="K889" s="100">
        <f t="shared" si="867"/>
        <v>-561.59999999999991</v>
      </c>
      <c r="L889" s="100">
        <f t="shared" si="867"/>
        <v>-250.20000000000002</v>
      </c>
      <c r="M889" s="100">
        <f t="shared" si="867"/>
        <v>-1317.1</v>
      </c>
      <c r="N889" s="100">
        <f t="shared" si="867"/>
        <v>-722.4</v>
      </c>
      <c r="O889" s="100">
        <f t="shared" si="867"/>
        <v>102.9</v>
      </c>
      <c r="P889" s="100">
        <f t="shared" si="867"/>
        <v>-697.59999999999991</v>
      </c>
      <c r="Q889" s="99">
        <v>857</v>
      </c>
    </row>
    <row r="890" spans="1:17" ht="12.75" customHeight="1" x14ac:dyDescent="0.2">
      <c r="A890" s="97">
        <v>858</v>
      </c>
      <c r="B890" s="31" t="s">
        <v>488</v>
      </c>
      <c r="C890" s="102">
        <f t="shared" ref="C890:P890" si="868">SUM(C891,C892)</f>
        <v>0</v>
      </c>
      <c r="D890" s="102">
        <f t="shared" si="868"/>
        <v>0</v>
      </c>
      <c r="E890" s="102">
        <f t="shared" si="868"/>
        <v>0</v>
      </c>
      <c r="F890" s="102">
        <f t="shared" si="868"/>
        <v>0</v>
      </c>
      <c r="G890" s="102">
        <f t="shared" si="868"/>
        <v>0</v>
      </c>
      <c r="H890" s="102">
        <f t="shared" si="868"/>
        <v>0</v>
      </c>
      <c r="I890" s="102">
        <f t="shared" si="868"/>
        <v>0</v>
      </c>
      <c r="J890" s="102">
        <f t="shared" si="868"/>
        <v>0</v>
      </c>
      <c r="K890" s="102">
        <f t="shared" si="868"/>
        <v>0</v>
      </c>
      <c r="L890" s="102">
        <f t="shared" si="868"/>
        <v>0</v>
      </c>
      <c r="M890" s="102">
        <f t="shared" si="868"/>
        <v>0</v>
      </c>
      <c r="N890" s="102">
        <f t="shared" si="868"/>
        <v>0</v>
      </c>
      <c r="O890" s="102">
        <f t="shared" si="868"/>
        <v>0</v>
      </c>
      <c r="P890" s="102">
        <f t="shared" si="868"/>
        <v>0</v>
      </c>
      <c r="Q890" s="99">
        <v>858</v>
      </c>
    </row>
    <row r="891" spans="1:17" ht="12" customHeight="1" x14ac:dyDescent="0.2">
      <c r="A891" s="97">
        <v>859</v>
      </c>
      <c r="B891" s="32" t="s">
        <v>489</v>
      </c>
      <c r="C891" s="103" t="s">
        <v>18</v>
      </c>
      <c r="D891" s="103" t="s">
        <v>18</v>
      </c>
      <c r="E891" s="103" t="s">
        <v>18</v>
      </c>
      <c r="F891" s="103" t="s">
        <v>18</v>
      </c>
      <c r="G891" s="103" t="s">
        <v>18</v>
      </c>
      <c r="H891" s="103" t="s">
        <v>18</v>
      </c>
      <c r="I891" s="103" t="s">
        <v>18</v>
      </c>
      <c r="J891" s="103" t="s">
        <v>18</v>
      </c>
      <c r="K891" s="103" t="s">
        <v>18</v>
      </c>
      <c r="L891" s="103" t="s">
        <v>18</v>
      </c>
      <c r="M891" s="103" t="s">
        <v>18</v>
      </c>
      <c r="N891" s="103" t="s">
        <v>18</v>
      </c>
      <c r="O891" s="103" t="s">
        <v>18</v>
      </c>
      <c r="P891" s="103" t="s">
        <v>18</v>
      </c>
      <c r="Q891" s="99">
        <v>859</v>
      </c>
    </row>
    <row r="892" spans="1:17" ht="12" customHeight="1" x14ac:dyDescent="0.2">
      <c r="A892" s="97">
        <v>860</v>
      </c>
      <c r="B892" s="32" t="s">
        <v>490</v>
      </c>
      <c r="C892" s="103" t="s">
        <v>18</v>
      </c>
      <c r="D892" s="103" t="s">
        <v>18</v>
      </c>
      <c r="E892" s="103" t="s">
        <v>18</v>
      </c>
      <c r="F892" s="103" t="s">
        <v>18</v>
      </c>
      <c r="G892" s="103" t="s">
        <v>18</v>
      </c>
      <c r="H892" s="103" t="s">
        <v>18</v>
      </c>
      <c r="I892" s="103" t="s">
        <v>18</v>
      </c>
      <c r="J892" s="103" t="s">
        <v>18</v>
      </c>
      <c r="K892" s="103" t="s">
        <v>18</v>
      </c>
      <c r="L892" s="103" t="s">
        <v>18</v>
      </c>
      <c r="M892" s="103" t="s">
        <v>18</v>
      </c>
      <c r="N892" s="103" t="s">
        <v>18</v>
      </c>
      <c r="O892" s="103" t="s">
        <v>18</v>
      </c>
      <c r="P892" s="103" t="s">
        <v>18</v>
      </c>
      <c r="Q892" s="99">
        <v>860</v>
      </c>
    </row>
    <row r="893" spans="1:17" ht="12.75" customHeight="1" x14ac:dyDescent="0.2">
      <c r="A893" s="97">
        <v>861</v>
      </c>
      <c r="B893" s="31" t="s">
        <v>491</v>
      </c>
      <c r="C893" s="102">
        <f t="shared" ref="C893:C894" si="869">SUM(D893,E893,F893,G893)</f>
        <v>0</v>
      </c>
      <c r="D893" s="102">
        <v>0</v>
      </c>
      <c r="E893" s="102">
        <v>0</v>
      </c>
      <c r="F893" s="102">
        <v>0</v>
      </c>
      <c r="G893" s="102">
        <v>0</v>
      </c>
      <c r="H893" s="102">
        <f t="shared" ref="H893:H894" si="870">SUM(I893,J893,K893,L893)</f>
        <v>0</v>
      </c>
      <c r="I893" s="102">
        <v>0</v>
      </c>
      <c r="J893" s="102">
        <v>0</v>
      </c>
      <c r="K893" s="102">
        <v>0</v>
      </c>
      <c r="L893" s="102">
        <v>0</v>
      </c>
      <c r="M893" s="101">
        <f>SUM(N893,O893,P893)</f>
        <v>0</v>
      </c>
      <c r="N893" s="102">
        <v>0</v>
      </c>
      <c r="O893" s="102">
        <v>0</v>
      </c>
      <c r="P893" s="102">
        <v>0</v>
      </c>
      <c r="Q893" s="99">
        <v>861</v>
      </c>
    </row>
    <row r="894" spans="1:17" ht="12.75" customHeight="1" x14ac:dyDescent="0.2">
      <c r="A894" s="97">
        <v>862</v>
      </c>
      <c r="B894" s="31" t="s">
        <v>492</v>
      </c>
      <c r="C894" s="102">
        <f t="shared" si="869"/>
        <v>0</v>
      </c>
      <c r="D894" s="102">
        <v>0</v>
      </c>
      <c r="E894" s="102">
        <v>0</v>
      </c>
      <c r="F894" s="102">
        <v>0</v>
      </c>
      <c r="G894" s="102">
        <v>0</v>
      </c>
      <c r="H894" s="102">
        <f t="shared" si="870"/>
        <v>0</v>
      </c>
      <c r="I894" s="102">
        <v>0</v>
      </c>
      <c r="J894" s="102">
        <v>0</v>
      </c>
      <c r="K894" s="102">
        <v>0</v>
      </c>
      <c r="L894" s="102">
        <v>0</v>
      </c>
      <c r="M894" s="101">
        <f>SUM(N894,O894,P894)</f>
        <v>0</v>
      </c>
      <c r="N894" s="102">
        <v>0</v>
      </c>
      <c r="O894" s="102">
        <v>0</v>
      </c>
      <c r="P894" s="102">
        <v>0</v>
      </c>
      <c r="Q894" s="99">
        <v>862</v>
      </c>
    </row>
    <row r="895" spans="1:17" ht="12.75" customHeight="1" x14ac:dyDescent="0.2">
      <c r="A895" s="97">
        <v>863</v>
      </c>
      <c r="B895" s="31" t="s">
        <v>493</v>
      </c>
      <c r="C895" s="102">
        <f t="shared" ref="C895:L895" si="871">SUM(C896,C899,C904,C905)</f>
        <v>608.9</v>
      </c>
      <c r="D895" s="102">
        <f t="shared" si="871"/>
        <v>793.7</v>
      </c>
      <c r="E895" s="102">
        <f t="shared" si="871"/>
        <v>76.5</v>
      </c>
      <c r="F895" s="102">
        <f t="shared" si="871"/>
        <v>-661.2</v>
      </c>
      <c r="G895" s="102">
        <f t="shared" si="871"/>
        <v>399.90000000000003</v>
      </c>
      <c r="H895" s="102">
        <f t="shared" si="871"/>
        <v>-971.19999999999993</v>
      </c>
      <c r="I895" s="102">
        <f t="shared" si="871"/>
        <v>-747.09999999999991</v>
      </c>
      <c r="J895" s="102">
        <f t="shared" si="871"/>
        <v>587.69999999999993</v>
      </c>
      <c r="K895" s="102">
        <f t="shared" si="871"/>
        <v>-561.59999999999991</v>
      </c>
      <c r="L895" s="102">
        <f t="shared" si="871"/>
        <v>-250.20000000000002</v>
      </c>
      <c r="M895" s="102">
        <f>SUM(M896,M899,M904,M905)</f>
        <v>-1317.1</v>
      </c>
      <c r="N895" s="102">
        <f t="shared" ref="N895:P895" si="872">SUM(N896,N899,N904,N905)</f>
        <v>-722.4</v>
      </c>
      <c r="O895" s="102">
        <f t="shared" si="872"/>
        <v>102.9</v>
      </c>
      <c r="P895" s="102">
        <f t="shared" si="872"/>
        <v>-697.59999999999991</v>
      </c>
      <c r="Q895" s="99">
        <v>863</v>
      </c>
    </row>
    <row r="896" spans="1:17" ht="12.75" customHeight="1" x14ac:dyDescent="0.2">
      <c r="A896" s="97">
        <v>864</v>
      </c>
      <c r="B896" s="32" t="s">
        <v>494</v>
      </c>
      <c r="C896" s="101">
        <f t="shared" ref="C896:P896" si="873">SUM(C897,C898)</f>
        <v>476.29999999999995</v>
      </c>
      <c r="D896" s="101">
        <f t="shared" si="873"/>
        <v>596.9</v>
      </c>
      <c r="E896" s="101">
        <f t="shared" si="873"/>
        <v>105.5</v>
      </c>
      <c r="F896" s="101">
        <f t="shared" si="873"/>
        <v>-645.20000000000005</v>
      </c>
      <c r="G896" s="101">
        <f t="shared" si="873"/>
        <v>419.1</v>
      </c>
      <c r="H896" s="101">
        <f t="shared" si="873"/>
        <v>-1157.8</v>
      </c>
      <c r="I896" s="101">
        <f t="shared" si="873"/>
        <v>-851.8</v>
      </c>
      <c r="J896" s="101">
        <f t="shared" si="873"/>
        <v>625.4</v>
      </c>
      <c r="K896" s="101">
        <f t="shared" si="873"/>
        <v>-556.79999999999995</v>
      </c>
      <c r="L896" s="101">
        <f t="shared" si="873"/>
        <v>-374.6</v>
      </c>
      <c r="M896" s="101">
        <f t="shared" si="873"/>
        <v>-1368.3</v>
      </c>
      <c r="N896" s="101">
        <f t="shared" si="873"/>
        <v>-776.9</v>
      </c>
      <c r="O896" s="101">
        <f t="shared" si="873"/>
        <v>87.9</v>
      </c>
      <c r="P896" s="101">
        <f t="shared" si="873"/>
        <v>-679.3</v>
      </c>
      <c r="Q896" s="99">
        <v>864</v>
      </c>
    </row>
    <row r="897" spans="1:17" ht="12.75" customHeight="1" x14ac:dyDescent="0.2">
      <c r="A897" s="97">
        <v>865</v>
      </c>
      <c r="B897" s="41" t="s">
        <v>495</v>
      </c>
      <c r="C897" s="103" t="s">
        <v>18</v>
      </c>
      <c r="D897" s="103" t="s">
        <v>18</v>
      </c>
      <c r="E897" s="103" t="s">
        <v>18</v>
      </c>
      <c r="F897" s="103" t="s">
        <v>18</v>
      </c>
      <c r="G897" s="103" t="s">
        <v>18</v>
      </c>
      <c r="H897" s="103" t="s">
        <v>18</v>
      </c>
      <c r="I897" s="103" t="s">
        <v>18</v>
      </c>
      <c r="J897" s="103" t="s">
        <v>18</v>
      </c>
      <c r="K897" s="103" t="s">
        <v>18</v>
      </c>
      <c r="L897" s="103" t="s">
        <v>18</v>
      </c>
      <c r="M897" s="103" t="s">
        <v>18</v>
      </c>
      <c r="N897" s="103" t="s">
        <v>18</v>
      </c>
      <c r="O897" s="103" t="s">
        <v>18</v>
      </c>
      <c r="P897" s="103" t="s">
        <v>18</v>
      </c>
      <c r="Q897" s="99">
        <v>865</v>
      </c>
    </row>
    <row r="898" spans="1:17" ht="12.75" customHeight="1" x14ac:dyDescent="0.2">
      <c r="A898" s="97">
        <v>866</v>
      </c>
      <c r="B898" s="41" t="s">
        <v>425</v>
      </c>
      <c r="C898" s="101">
        <f t="shared" ref="C898" si="874">SUM(D898,E898,F898,G898)</f>
        <v>476.29999999999995</v>
      </c>
      <c r="D898" s="101">
        <v>596.9</v>
      </c>
      <c r="E898" s="101">
        <v>105.5</v>
      </c>
      <c r="F898" s="101">
        <v>-645.20000000000005</v>
      </c>
      <c r="G898" s="101">
        <v>419.1</v>
      </c>
      <c r="H898" s="101">
        <f t="shared" ref="H898" si="875">SUM(I898,J898,K898,L898)</f>
        <v>-1157.8</v>
      </c>
      <c r="I898" s="101">
        <v>-851.8</v>
      </c>
      <c r="J898" s="101">
        <v>625.4</v>
      </c>
      <c r="K898" s="101">
        <v>-556.79999999999995</v>
      </c>
      <c r="L898" s="101">
        <v>-374.6</v>
      </c>
      <c r="M898" s="101">
        <f>SUM(N898,O898,P898)</f>
        <v>-1368.3</v>
      </c>
      <c r="N898" s="101">
        <v>-776.9</v>
      </c>
      <c r="O898" s="101">
        <v>87.9</v>
      </c>
      <c r="P898" s="101">
        <v>-679.3</v>
      </c>
      <c r="Q898" s="99">
        <v>866</v>
      </c>
    </row>
    <row r="899" spans="1:17" ht="12.75" customHeight="1" x14ac:dyDescent="0.2">
      <c r="A899" s="97">
        <v>867</v>
      </c>
      <c r="B899" s="32" t="s">
        <v>496</v>
      </c>
      <c r="C899" s="101">
        <f t="shared" ref="C899:P899" si="876">SUM(C900,C903)</f>
        <v>132.60000000000002</v>
      </c>
      <c r="D899" s="101">
        <f t="shared" si="876"/>
        <v>196.8</v>
      </c>
      <c r="E899" s="101">
        <f t="shared" si="876"/>
        <v>-29</v>
      </c>
      <c r="F899" s="101">
        <f t="shared" si="876"/>
        <v>-16</v>
      </c>
      <c r="G899" s="101">
        <f t="shared" si="876"/>
        <v>-19.2</v>
      </c>
      <c r="H899" s="101">
        <f t="shared" si="876"/>
        <v>186.60000000000002</v>
      </c>
      <c r="I899" s="101">
        <f t="shared" si="876"/>
        <v>104.7</v>
      </c>
      <c r="J899" s="101">
        <f t="shared" si="876"/>
        <v>-37.700000000000003</v>
      </c>
      <c r="K899" s="101">
        <f t="shared" si="876"/>
        <v>-4.8</v>
      </c>
      <c r="L899" s="101">
        <f t="shared" si="876"/>
        <v>124.4</v>
      </c>
      <c r="M899" s="101">
        <f t="shared" si="876"/>
        <v>51.2</v>
      </c>
      <c r="N899" s="101">
        <f t="shared" si="876"/>
        <v>54.5</v>
      </c>
      <c r="O899" s="101">
        <f t="shared" si="876"/>
        <v>15</v>
      </c>
      <c r="P899" s="101">
        <f t="shared" si="876"/>
        <v>-18.3</v>
      </c>
      <c r="Q899" s="99">
        <v>867</v>
      </c>
    </row>
    <row r="900" spans="1:17" ht="12.75" customHeight="1" x14ac:dyDescent="0.2">
      <c r="A900" s="97">
        <v>868</v>
      </c>
      <c r="B900" s="41" t="s">
        <v>497</v>
      </c>
      <c r="C900" s="101">
        <f t="shared" ref="C900:P900" si="877">SUM(C901,C902)</f>
        <v>132.60000000000002</v>
      </c>
      <c r="D900" s="101">
        <f t="shared" si="877"/>
        <v>196.8</v>
      </c>
      <c r="E900" s="101">
        <f t="shared" si="877"/>
        <v>-29</v>
      </c>
      <c r="F900" s="101">
        <f t="shared" si="877"/>
        <v>-16</v>
      </c>
      <c r="G900" s="101">
        <f t="shared" si="877"/>
        <v>-19.2</v>
      </c>
      <c r="H900" s="101">
        <f t="shared" si="877"/>
        <v>186.60000000000002</v>
      </c>
      <c r="I900" s="101">
        <f t="shared" si="877"/>
        <v>104.7</v>
      </c>
      <c r="J900" s="101">
        <f t="shared" si="877"/>
        <v>-37.700000000000003</v>
      </c>
      <c r="K900" s="101">
        <f t="shared" si="877"/>
        <v>-4.8</v>
      </c>
      <c r="L900" s="101">
        <f t="shared" si="877"/>
        <v>124.4</v>
      </c>
      <c r="M900" s="101">
        <f t="shared" si="877"/>
        <v>51.2</v>
      </c>
      <c r="N900" s="101">
        <f t="shared" si="877"/>
        <v>54.5</v>
      </c>
      <c r="O900" s="101">
        <f t="shared" si="877"/>
        <v>15</v>
      </c>
      <c r="P900" s="101">
        <f t="shared" si="877"/>
        <v>-18.3</v>
      </c>
      <c r="Q900" s="99">
        <v>868</v>
      </c>
    </row>
    <row r="901" spans="1:17" ht="12" customHeight="1" x14ac:dyDescent="0.2">
      <c r="A901" s="97">
        <v>869</v>
      </c>
      <c r="B901" s="36" t="s">
        <v>498</v>
      </c>
      <c r="C901" s="103" t="s">
        <v>18</v>
      </c>
      <c r="D901" s="103" t="s">
        <v>18</v>
      </c>
      <c r="E901" s="103" t="s">
        <v>18</v>
      </c>
      <c r="F901" s="103" t="s">
        <v>18</v>
      </c>
      <c r="G901" s="103" t="s">
        <v>18</v>
      </c>
      <c r="H901" s="103" t="s">
        <v>18</v>
      </c>
      <c r="I901" s="103" t="s">
        <v>18</v>
      </c>
      <c r="J901" s="103" t="s">
        <v>18</v>
      </c>
      <c r="K901" s="103" t="s">
        <v>18</v>
      </c>
      <c r="L901" s="103" t="s">
        <v>18</v>
      </c>
      <c r="M901" s="103" t="s">
        <v>18</v>
      </c>
      <c r="N901" s="103" t="s">
        <v>18</v>
      </c>
      <c r="O901" s="103" t="s">
        <v>18</v>
      </c>
      <c r="P901" s="103" t="s">
        <v>18</v>
      </c>
      <c r="Q901" s="99">
        <v>869</v>
      </c>
    </row>
    <row r="902" spans="1:17" ht="12.75" customHeight="1" x14ac:dyDescent="0.2">
      <c r="A902" s="97">
        <v>870</v>
      </c>
      <c r="B902" s="36" t="s">
        <v>499</v>
      </c>
      <c r="C902" s="101">
        <f t="shared" ref="C902:C905" si="878">SUM(D902,E902,F902,G902)</f>
        <v>132.60000000000002</v>
      </c>
      <c r="D902" s="101">
        <v>196.8</v>
      </c>
      <c r="E902" s="101">
        <v>-29</v>
      </c>
      <c r="F902" s="101">
        <v>-16</v>
      </c>
      <c r="G902" s="101">
        <v>-19.2</v>
      </c>
      <c r="H902" s="101">
        <f t="shared" ref="H902:H905" si="879">SUM(I902,J902,K902,L902)</f>
        <v>186.60000000000002</v>
      </c>
      <c r="I902" s="101">
        <v>104.7</v>
      </c>
      <c r="J902" s="101">
        <v>-37.700000000000003</v>
      </c>
      <c r="K902" s="101">
        <v>-4.8</v>
      </c>
      <c r="L902" s="101">
        <v>124.4</v>
      </c>
      <c r="M902" s="101">
        <f>SUM(N902,O902,P902)</f>
        <v>51.2</v>
      </c>
      <c r="N902" s="101">
        <v>54.5</v>
      </c>
      <c r="O902" s="101">
        <v>15</v>
      </c>
      <c r="P902" s="101">
        <v>-18.3</v>
      </c>
      <c r="Q902" s="99">
        <v>870</v>
      </c>
    </row>
    <row r="903" spans="1:17" ht="25.5" customHeight="1" x14ac:dyDescent="0.2">
      <c r="A903" s="97">
        <v>871</v>
      </c>
      <c r="B903" s="80" t="s">
        <v>500</v>
      </c>
      <c r="C903" s="101">
        <f t="shared" si="878"/>
        <v>0</v>
      </c>
      <c r="D903" s="101">
        <v>0</v>
      </c>
      <c r="E903" s="101">
        <v>0</v>
      </c>
      <c r="F903" s="101">
        <v>0</v>
      </c>
      <c r="G903" s="101">
        <v>0</v>
      </c>
      <c r="H903" s="101">
        <f t="shared" si="879"/>
        <v>0</v>
      </c>
      <c r="I903" s="101">
        <v>0</v>
      </c>
      <c r="J903" s="101">
        <v>0</v>
      </c>
      <c r="K903" s="101">
        <v>0</v>
      </c>
      <c r="L903" s="101">
        <v>0</v>
      </c>
      <c r="M903" s="101">
        <f t="shared" ref="M903:M905" si="880">SUM(N903,O903,P903)</f>
        <v>0</v>
      </c>
      <c r="N903" s="101">
        <v>0</v>
      </c>
      <c r="O903" s="101">
        <v>0</v>
      </c>
      <c r="P903" s="101">
        <v>0</v>
      </c>
      <c r="Q903" s="99">
        <v>871</v>
      </c>
    </row>
    <row r="904" spans="1:17" ht="12" customHeight="1" x14ac:dyDescent="0.2">
      <c r="A904" s="97">
        <v>872</v>
      </c>
      <c r="B904" s="32" t="s">
        <v>501</v>
      </c>
      <c r="C904" s="101">
        <f t="shared" si="878"/>
        <v>0</v>
      </c>
      <c r="D904" s="101">
        <v>0</v>
      </c>
      <c r="E904" s="101">
        <v>0</v>
      </c>
      <c r="F904" s="101">
        <v>0</v>
      </c>
      <c r="G904" s="101">
        <v>0</v>
      </c>
      <c r="H904" s="101">
        <f t="shared" si="879"/>
        <v>0</v>
      </c>
      <c r="I904" s="101">
        <v>0</v>
      </c>
      <c r="J904" s="101">
        <v>0</v>
      </c>
      <c r="K904" s="101">
        <v>0</v>
      </c>
      <c r="L904" s="101">
        <v>0</v>
      </c>
      <c r="M904" s="101">
        <f t="shared" si="880"/>
        <v>0</v>
      </c>
      <c r="N904" s="101">
        <v>0</v>
      </c>
      <c r="O904" s="101">
        <v>0</v>
      </c>
      <c r="P904" s="101">
        <v>0</v>
      </c>
      <c r="Q904" s="99">
        <v>872</v>
      </c>
    </row>
    <row r="905" spans="1:17" ht="12" customHeight="1" x14ac:dyDescent="0.2">
      <c r="A905" s="97">
        <v>873</v>
      </c>
      <c r="B905" s="32" t="s">
        <v>502</v>
      </c>
      <c r="C905" s="101">
        <f t="shared" si="878"/>
        <v>0</v>
      </c>
      <c r="D905" s="101">
        <v>0</v>
      </c>
      <c r="E905" s="101">
        <v>0</v>
      </c>
      <c r="F905" s="101">
        <v>0</v>
      </c>
      <c r="G905" s="101">
        <v>0</v>
      </c>
      <c r="H905" s="101">
        <f t="shared" si="879"/>
        <v>0</v>
      </c>
      <c r="I905" s="101">
        <v>0</v>
      </c>
      <c r="J905" s="101">
        <v>0</v>
      </c>
      <c r="K905" s="101">
        <v>0</v>
      </c>
      <c r="L905" s="101">
        <v>0</v>
      </c>
      <c r="M905" s="101">
        <f t="shared" si="880"/>
        <v>0</v>
      </c>
      <c r="N905" s="101">
        <v>0</v>
      </c>
      <c r="O905" s="101">
        <v>0</v>
      </c>
      <c r="P905" s="101">
        <v>0</v>
      </c>
      <c r="Q905" s="99">
        <v>873</v>
      </c>
    </row>
    <row r="906" spans="1:17" ht="5.0999999999999996" customHeight="1" x14ac:dyDescent="0.2">
      <c r="A906" s="97"/>
      <c r="B906" s="42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/>
      <c r="O906" s="101"/>
      <c r="P906" s="101"/>
      <c r="Q906" s="99"/>
    </row>
    <row r="907" spans="1:17" ht="12.75" customHeight="1" x14ac:dyDescent="0.2">
      <c r="A907" s="97">
        <v>874</v>
      </c>
      <c r="B907" s="29" t="s">
        <v>426</v>
      </c>
      <c r="C907" s="100">
        <f>SUM(C503)-SUM(C499)</f>
        <v>-2192.8999999999987</v>
      </c>
      <c r="D907" s="100">
        <f>SUM(D503)-SUM(D499)</f>
        <v>-429.90000000000032</v>
      </c>
      <c r="E907" s="100">
        <f>SUM(E503)-SUM(E499)</f>
        <v>-466.89999999999873</v>
      </c>
      <c r="F907" s="100">
        <f>SUM(F503)-SUM(F499)</f>
        <v>-945.19999999999891</v>
      </c>
      <c r="G907" s="100">
        <f>SUM(G503)-SUM(G499)</f>
        <v>-350.89999999999986</v>
      </c>
      <c r="H907" s="100">
        <f>SUM(H503)-SUM(H499)</f>
        <v>-1361.6999999999944</v>
      </c>
      <c r="I907" s="100">
        <f>SUM(I503)-SUM(I499)</f>
        <v>316.09999999999843</v>
      </c>
      <c r="J907" s="100">
        <f>SUM(J503)-SUM(J499)</f>
        <v>-387.89999999999873</v>
      </c>
      <c r="K907" s="100">
        <f>SUM(K503)-SUM(K499)</f>
        <v>-352.69999999999982</v>
      </c>
      <c r="L907" s="100">
        <f>SUM(L503)-SUM(L499)</f>
        <v>-937.19999999999982</v>
      </c>
      <c r="M907" s="100">
        <f>SUM(M503)-SUM(M499)</f>
        <v>-2119.3999999999978</v>
      </c>
      <c r="N907" s="100">
        <f>SUM(N503)-SUM(N499)</f>
        <v>137.70000000000186</v>
      </c>
      <c r="O907" s="100">
        <f>SUM(O503)-SUM(O499)</f>
        <v>-889.09999999999968</v>
      </c>
      <c r="P907" s="100">
        <f>SUM(P503)-SUM(P499)</f>
        <v>-1368.0000000000009</v>
      </c>
      <c r="Q907" s="99">
        <v>874</v>
      </c>
    </row>
    <row r="908" spans="1:17" ht="5.0999999999999996" customHeight="1" x14ac:dyDescent="0.2">
      <c r="A908" s="105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106"/>
      <c r="P908" s="106"/>
      <c r="Q908" s="106"/>
    </row>
    <row r="909" spans="1:17" ht="5.0999999999999996" customHeight="1" x14ac:dyDescent="0.2"/>
    <row r="910" spans="1:17" ht="12" customHeight="1" x14ac:dyDescent="0.2">
      <c r="A910" s="44" t="s">
        <v>427</v>
      </c>
    </row>
    <row r="911" spans="1:17" ht="12" customHeight="1" x14ac:dyDescent="0.2">
      <c r="A911" s="82" t="s">
        <v>27</v>
      </c>
    </row>
    <row r="912" spans="1:17" ht="12" customHeight="1" x14ac:dyDescent="0.2">
      <c r="A912" s="82" t="s">
        <v>28</v>
      </c>
    </row>
    <row r="913" spans="1:1" ht="12" customHeight="1" x14ac:dyDescent="0.2">
      <c r="A913" s="82" t="s">
        <v>503</v>
      </c>
    </row>
    <row r="914" spans="1:1" ht="12" customHeight="1" x14ac:dyDescent="0.2">
      <c r="A914" s="82" t="s">
        <v>26</v>
      </c>
    </row>
  </sheetData>
  <mergeCells count="21">
    <mergeCell ref="I11:L11"/>
    <mergeCell ref="M11:M12"/>
    <mergeCell ref="H8:P8"/>
    <mergeCell ref="H9:P9"/>
    <mergeCell ref="M10:P10"/>
    <mergeCell ref="A8:A12"/>
    <mergeCell ref="Q8:Q12"/>
    <mergeCell ref="A1:G1"/>
    <mergeCell ref="A2:G2"/>
    <mergeCell ref="A3:G3"/>
    <mergeCell ref="H1:Q1"/>
    <mergeCell ref="H2:Q2"/>
    <mergeCell ref="H3:Q3"/>
    <mergeCell ref="N11:P11"/>
    <mergeCell ref="C8:G8"/>
    <mergeCell ref="C9:G9"/>
    <mergeCell ref="C10:G10"/>
    <mergeCell ref="H10:L10"/>
    <mergeCell ref="C11:C12"/>
    <mergeCell ref="D11:G11"/>
    <mergeCell ref="H11:H12"/>
  </mergeCells>
  <printOptions horizontalCentered="1"/>
  <pageMargins left="0.70866141732283472" right="0.70866141732283472" top="0.74803149606299213" bottom="0.74803149606299213" header="0.31496062992125984" footer="0.31496062992125984"/>
  <pageSetup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2018-12-18T19:16:12Z</cp:lastPrinted>
  <dcterms:created xsi:type="dcterms:W3CDTF">2018-11-21T20:09:16Z</dcterms:created>
  <dcterms:modified xsi:type="dcterms:W3CDTF">2018-12-18T19:16:39Z</dcterms:modified>
</cp:coreProperties>
</file>